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5"/>
  </bookViews>
  <sheets>
    <sheet name="2023年确定地区明细0426" sheetId="1" r:id="rId1"/>
    <sheet name="行业汇总" sheetId="3" state="hidden" r:id="rId2"/>
  </sheets>
  <definedNames>
    <definedName name="_xlnm._FilterDatabase" localSheetId="0" hidden="1">'2023年确定地区明细0426'!$A$6:$WSG$51</definedName>
    <definedName name="_xlnm.Print_Titles" localSheetId="0">'2023年确定地区明细0426'!$3:$6</definedName>
  </definedNames>
  <calcPr calcId="144525"/>
</workbook>
</file>

<file path=xl/sharedStrings.xml><?xml version="1.0" encoding="utf-8"?>
<sst xmlns="http://schemas.openxmlformats.org/spreadsheetml/2006/main" count="162" uniqueCount="113">
  <si>
    <t>2023年扎赉特旗确定实施重大项目明细表</t>
  </si>
  <si>
    <t>序号</t>
  </si>
  <si>
    <t>项目名称</t>
  </si>
  <si>
    <t>项目单位</t>
  </si>
  <si>
    <t>所属行业</t>
  </si>
  <si>
    <t>总投资</t>
  </si>
  <si>
    <t>完成投资</t>
  </si>
  <si>
    <t>扎赉特旗项目（42项）</t>
  </si>
  <si>
    <t>续建项目（15项）</t>
  </si>
  <si>
    <t>齐齐哈尔至阿尔山旅游公路景星至阿扎界段改扩建工程</t>
  </si>
  <si>
    <t>扎赉特旗交通局</t>
  </si>
  <si>
    <t>交通</t>
  </si>
  <si>
    <t>扎赉特旗腰五九至宝力根花公路（巴彦高勒-宝力高段)项目</t>
  </si>
  <si>
    <t>引绰济辽工程</t>
  </si>
  <si>
    <t>引绰济辽公司</t>
  </si>
  <si>
    <t>农牧林草水</t>
  </si>
  <si>
    <t>扎赉特旗大宗固废低碳循环再生综合利用项目</t>
  </si>
  <si>
    <t>兴安盟甲峰生态环保科技有限公司</t>
  </si>
  <si>
    <t>生态环保</t>
  </si>
  <si>
    <t>扎赉特旗妇幼保健院儿童医院建设项目</t>
  </si>
  <si>
    <t>扎赉特旗妇幼保健院</t>
  </si>
  <si>
    <t>社会事业</t>
  </si>
  <si>
    <t>扎赉特旗中心老年养护院建设项目</t>
  </si>
  <si>
    <t>扎赉特旗民政局</t>
  </si>
  <si>
    <t>扎赉特旗人民医院门诊楼建设项目</t>
  </si>
  <si>
    <t>扎赉特旗人民医院</t>
  </si>
  <si>
    <t>扎赉特旗中医院医疗设备购置建设项目</t>
  </si>
  <si>
    <t>扎赉特旗中医院</t>
  </si>
  <si>
    <t>扎赉特旗惠丰农牧科技有限公司蒸汽压片玉米生产建设项目</t>
  </si>
  <si>
    <t>扎赉特旗惠丰农牧科技有限公司</t>
  </si>
  <si>
    <t>产业发展</t>
  </si>
  <si>
    <t>扎赉特牧原农牧有限公司年产30万吨饲料厂项目</t>
  </si>
  <si>
    <t>内蒙古扎赉特牧原农牧有限公司</t>
  </si>
  <si>
    <t>扎赉特旗冷链物流基础设施（一期）建设项目</t>
  </si>
  <si>
    <t>扎赉特旗工业园区</t>
  </si>
  <si>
    <t>物流基础设施</t>
  </si>
  <si>
    <t>扎赉特旗学府花园小区一期项目</t>
  </si>
  <si>
    <t>突泉县佳亿和房地产开发有限责任公司</t>
  </si>
  <si>
    <t>房地产开发</t>
  </si>
  <si>
    <t>扎赉特旗赛罕名都二期项目</t>
  </si>
  <si>
    <t>乌兰浩特市蒙佳房地产开发有限公司</t>
  </si>
  <si>
    <t>扎赉特旗音德尔路东、乌兰街北(蒙佳依克汗庭)棚户区改造配套基础设施建设项目</t>
  </si>
  <si>
    <t>扎赉特旗住房和城乡建设局</t>
  </si>
  <si>
    <t>城镇（含园区）基础设施</t>
  </si>
  <si>
    <t>扎赉特旗音德尔路、乌兰街北（蒙佳依克汗庭）棚户区改造建设项目</t>
  </si>
  <si>
    <t>新建项目（27项）</t>
  </si>
  <si>
    <t>华能扎赉特旗2万千瓦整旗屋顶分布式光伏试点项目</t>
  </si>
  <si>
    <t>扎赉特旗华能新能源有限公司</t>
  </si>
  <si>
    <t>能源</t>
  </si>
  <si>
    <t>内蒙古博能生物质热电有限公司扎赉特旗1×30MW生物质热电联产项目</t>
  </si>
  <si>
    <t>内蒙古博能生物质热电有限公司</t>
  </si>
  <si>
    <t>文得根水利枢纽下游灌区工程</t>
  </si>
  <si>
    <t>扎赉特旗水利局</t>
  </si>
  <si>
    <t>2023年扎赉特旗高标准农田建设项目</t>
  </si>
  <si>
    <t>扎赉特旗农科局</t>
  </si>
  <si>
    <t>扎赉特旗音德尔镇镇区防洪排涝工程</t>
  </si>
  <si>
    <t>扎赉特旗优质奶牛生态循环养殖示范园区1.2万头建设项目</t>
  </si>
  <si>
    <t>扎赉特旗胡尔勒镇满都拉图肉牛产业园综合体项目</t>
  </si>
  <si>
    <t>扎赉特旗乡村振兴局和海南爱海科技集团公司</t>
  </si>
  <si>
    <t>2023年扎赉特旗草原畜牧业转型升级试点建设项目</t>
  </si>
  <si>
    <t>扎赉特旗优质育肥牛生态综合养殖场2万头新建项目</t>
  </si>
  <si>
    <t>扎赉特旗二龙涛河治理工程</t>
  </si>
  <si>
    <t>扎赉特旗设施农业建设项目</t>
  </si>
  <si>
    <t>扎赉特旗好力保镇</t>
  </si>
  <si>
    <t>扎赉特旗罕达罕河治理工程</t>
  </si>
  <si>
    <t>扎赉特旗人民医院综合配套项目</t>
  </si>
  <si>
    <t>扎赉特旗大兴安岭秘境山乡旅游区项目</t>
  </si>
  <si>
    <t>扎赉特旗文旅体局</t>
  </si>
  <si>
    <t>旅游</t>
  </si>
  <si>
    <t>扎赉特旗2023年巴彦乌兰苏木巴彦塔拉嘎查农旅融合项目</t>
  </si>
  <si>
    <t>巴彦乌兰苏木巴彦塔拉嘎查委员会</t>
  </si>
  <si>
    <t>扎赉特旗好力保文化旅游景区建设项目（含二期）</t>
  </si>
  <si>
    <t>兴安盟森泽农业综合开发有限责任公司</t>
  </si>
  <si>
    <t>扎赉特旗城市精细化管理音德尔镇山东西街道路项目</t>
  </si>
  <si>
    <t>扎赉特旗华天资产管理有限责任公司</t>
  </si>
  <si>
    <t>扎赉特旗城市精细化管理音德尔镇北山街二期市政道路项目</t>
  </si>
  <si>
    <t>扎赉特旗住建局</t>
  </si>
  <si>
    <t>扎赉特旗2022年度增减挂钩新民村基础设施建设项目</t>
  </si>
  <si>
    <t>扎赉特旗自然资源局</t>
  </si>
  <si>
    <t>扎赉特旗城市精细化管理音德尔镇老旧小区改造项目</t>
  </si>
  <si>
    <t>扎赉特旗山水水泥有限公司燃料替代、矿渣微粉、骨料加工项目</t>
  </si>
  <si>
    <t>扎赉特旗山水水泥有限公司</t>
  </si>
  <si>
    <t>扎赉特旗鲜食玉米精加工产业园区基础设施建设项目</t>
  </si>
  <si>
    <t>扎赉特旗产业园和兴安盟鑫禧食品有限公司</t>
  </si>
  <si>
    <t>扎赉特旗农产品仓储保鲜物流基地建设项目</t>
  </si>
  <si>
    <t>扎赉特旗工信局</t>
  </si>
  <si>
    <t>扎赉特旗音德尔镇天瑞家园项目</t>
  </si>
  <si>
    <t>兴安盟盛辰房地产开发有限责任公司</t>
  </si>
  <si>
    <t>扎赉特旗纳兰雅居·悦园二期项目</t>
  </si>
  <si>
    <t>扎赉特旗秀城房地产开发有限公司</t>
  </si>
  <si>
    <t>扎赉特旗湖西一品苑项目</t>
  </si>
  <si>
    <t>扎赉特旗君玺房地产开发有限公司</t>
  </si>
  <si>
    <t>扎赉特旗鸿大商住楼六期建设项目</t>
  </si>
  <si>
    <t>扎赉特旗鑫鸿大首府房地产开发有限公司</t>
  </si>
  <si>
    <t>2023年兴安盟拟实施政府投资5000万元、企业投资亿元以上储备项目汇总表（按行业）</t>
  </si>
  <si>
    <t>单位：亿元、%</t>
  </si>
  <si>
    <t>行   业</t>
  </si>
  <si>
    <t>项目个数</t>
  </si>
  <si>
    <t>年度计划投资</t>
  </si>
  <si>
    <t>投资占比</t>
  </si>
  <si>
    <t>续建项目</t>
  </si>
  <si>
    <t>新建项目</t>
  </si>
  <si>
    <t>合    计</t>
  </si>
  <si>
    <t>一、交通项目</t>
  </si>
  <si>
    <t>二、能源项目</t>
  </si>
  <si>
    <t>三、农牧林草水项目</t>
  </si>
  <si>
    <t>四、生态环保项目</t>
  </si>
  <si>
    <t>五、旅游项目</t>
  </si>
  <si>
    <t>六、社会事业项目</t>
  </si>
  <si>
    <t>七、城镇（含园区）基础设施项目</t>
  </si>
  <si>
    <t>八、工业项目</t>
  </si>
  <si>
    <t>九、物流基础设施项目</t>
  </si>
  <si>
    <t>十、房地产开发项目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</si>
</sst>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6" fillId="0" borderId="0" xfId="42" applyNumberFormat="1" applyFont="1" applyFill="1" applyAlignment="1">
      <alignment horizontal="center" vertical="center" wrapText="1"/>
    </xf>
    <xf numFmtId="0" fontId="11" fillId="0" borderId="0" xfId="42" applyNumberFormat="1" applyFont="1" applyFill="1" applyAlignment="1">
      <alignment horizontal="left" vertical="center" wrapText="1"/>
    </xf>
    <xf numFmtId="0" fontId="11" fillId="0" borderId="0" xfId="42" applyNumberFormat="1" applyFont="1" applyFill="1" applyAlignment="1">
      <alignment horizontal="center" vertical="center" wrapText="1"/>
    </xf>
    <xf numFmtId="177" fontId="11" fillId="0" borderId="0" xfId="42" applyNumberFormat="1" applyFont="1" applyFill="1" applyAlignment="1">
      <alignment horizontal="center" vertical="center" wrapText="1"/>
    </xf>
    <xf numFmtId="0" fontId="11" fillId="0" borderId="1" xfId="17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17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7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27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10 10 2 2 3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BB5CB5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" name="AutoShape 15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" name="AutoShape 15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" name="AutoShape 307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" name="AutoShape 307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6" name="AutoShape 31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7" name="AutoShape 31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8" name="Rectangle 103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9" name="Rectangle 103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0" name="Rectangle 103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1" name="Rectangle 10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2" name="Rectangle 10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3" name="Rectangle 103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" name="Rectangle 103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" name="Rectangle 103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" name="Rectangle 103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" name="Rectangle 104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" name="Rectangle 104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9" name="Rectangle 104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0" name="Rectangle 104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1" name="Rectangle 104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2" name="Rectangle 104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3" name="Rectangle 104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4" name="Rectangle 104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5" name="Rectangle 104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6" name="Rectangle 104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7" name="Rectangle 105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8" name="Rectangle 105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29" name="Rectangle 105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0" name="Rectangle 105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1" name="Rectangle 105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2" name="Rectangle 105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3" name="Rectangle 105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4" name="Rectangle 105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5" name="Rectangle 105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6" name="Rectangle 105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7" name="Rectangle 106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" name="Rectangle 106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" name="Rectangle 106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" name="Rectangle 106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" name="Rectangle 106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" name="Rectangle 106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3" name="Rectangle 106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4" name="Rectangle 10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5" name="Rectangle 10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6" name="Rectangle 106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7" name="Rectangle 107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8" name="Rectangle 107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" name="AutoShape 15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" name="AutoShape 15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" name="AutoShape 307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2" name="AutoShape 307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3" name="AutoShape 31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4" name="AutoShape 31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5" name="Rectangle 103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6" name="Rectangle 103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7" name="Rectangle 103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8" name="Rectangle 10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9" name="Rectangle 10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0" name="Rectangle 103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1" name="Rectangle 103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2" name="Rectangle 103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3" name="Rectangle 103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4" name="Rectangle 104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5" name="Rectangle 104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6" name="Rectangle 104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7" name="Rectangle 104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8" name="Rectangle 104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69" name="Rectangle 104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0" name="Rectangle 104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1" name="Rectangle 104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2" name="Rectangle 104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3" name="Rectangle 104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4" name="Rectangle 105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5" name="Rectangle 105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6" name="Rectangle 105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7" name="Rectangle 105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8" name="Rectangle 105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79" name="Rectangle 105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0" name="Rectangle 105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1" name="Rectangle 105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2" name="Rectangle 105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3" name="Rectangle 105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4" name="Rectangle 106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5" name="Rectangle 106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6" name="Rectangle 106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7" name="Rectangle 106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8" name="Rectangle 106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89" name="Rectangle 106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0" name="Rectangle 106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1" name="Rectangle 10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2" name="Rectangle 10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3" name="Rectangle 106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4" name="Rectangle 107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5" name="Rectangle 107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6" name="AutoShape 15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7" name="AutoShape 15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8" name="AutoShape 307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99" name="AutoShape 307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0" name="AutoShape 31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1" name="AutoShape 31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2" name="Rectangle 103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3" name="Rectangle 103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4" name="Rectangle 103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5" name="Rectangle 10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6" name="Rectangle 10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7" name="Rectangle 103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8" name="Rectangle 103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09" name="Rectangle 103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0" name="Rectangle 103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1" name="Rectangle 104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2" name="Rectangle 104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3" name="Rectangle 104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4" name="Rectangle 104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5" name="Rectangle 104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6" name="Rectangle 104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7" name="Rectangle 104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8" name="Rectangle 104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19" name="Rectangle 104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0" name="Rectangle 104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1" name="Rectangle 105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2" name="Rectangle 105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3" name="Rectangle 105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4" name="Rectangle 105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5" name="Rectangle 105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6" name="Rectangle 105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7" name="Rectangle 105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8" name="Rectangle 105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29" name="Rectangle 105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0" name="Rectangle 105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1" name="Rectangle 106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2" name="Rectangle 106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3" name="Rectangle 106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4" name="Rectangle 106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5" name="Rectangle 106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6" name="Rectangle 106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7" name="Rectangle 106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8" name="Rectangle 10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39" name="Rectangle 10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40" name="Rectangle 106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41" name="Rectangle 107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142" name="Rectangle 107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3" name="AutoShape 15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4" name="AutoShape 15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5" name="AutoShape 307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6" name="AutoShape 307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7" name="AutoShape 31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8" name="AutoShape 31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49" name="Rectangle 103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0" name="Rectangle 103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1" name="Rectangle 103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2" name="Rectangle 10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3" name="Rectangle 10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4" name="Rectangle 103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5" name="Rectangle 103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6" name="Rectangle 103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7" name="Rectangle 103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8" name="Rectangle 104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59" name="Rectangle 104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0" name="Rectangle 104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1" name="Rectangle 104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2" name="Rectangle 104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3" name="Rectangle 104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4" name="Rectangle 104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5" name="Rectangle 104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6" name="Rectangle 104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7" name="Rectangle 104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8" name="Rectangle 105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69" name="Rectangle 105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0" name="Rectangle 105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1" name="Rectangle 105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2" name="Rectangle 105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3" name="Rectangle 105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4" name="Rectangle 105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5" name="Rectangle 105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6" name="Rectangle 105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7" name="Rectangle 105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8" name="Rectangle 106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79" name="Rectangle 106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0" name="Rectangle 106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1" name="Rectangle 106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2" name="Rectangle 106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3" name="Rectangle 106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4" name="Rectangle 106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5" name="Rectangle 10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6" name="Rectangle 10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7" name="Rectangle 106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8" name="Rectangle 107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189" name="Rectangle 107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0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1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2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3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4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5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6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7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8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199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0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1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2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3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4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5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6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7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8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09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0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1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2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3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4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5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6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7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8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19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0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1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2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3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4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5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6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7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8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29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0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1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2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3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4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5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6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7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8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39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0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1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2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3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4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5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6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7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8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49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0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1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2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3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4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5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6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7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8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59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0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1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2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3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4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5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6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7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8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69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0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1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2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3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4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5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6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7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8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79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0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1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2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3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4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5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6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7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8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89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0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1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2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3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4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5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6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7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8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299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0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1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2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3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4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5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6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7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8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09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0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1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2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3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4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5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6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7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8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19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0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1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2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3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4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5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6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7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8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29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0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1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2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3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4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5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6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7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8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39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0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1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2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3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4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5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6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7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8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49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0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1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2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3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4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5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6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7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8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59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0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1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2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3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4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5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6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7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8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69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0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1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2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3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4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5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6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377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78" name="AutoShape 15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79" name="AutoShape 15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0" name="AutoShape 307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1" name="AutoShape 307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2" name="AutoShape 31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3" name="AutoShape 31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4" name="Rectangle 103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5" name="Rectangle 103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6" name="Rectangle 103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7" name="Rectangle 10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8" name="Rectangle 10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89" name="Rectangle 103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0" name="Rectangle 103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1" name="Rectangle 103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2" name="Rectangle 103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3" name="Rectangle 104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4" name="Rectangle 104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5" name="Rectangle 104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6" name="Rectangle 104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7" name="Rectangle 104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8" name="Rectangle 104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399" name="Rectangle 104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0" name="Rectangle 104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1" name="Rectangle 104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2" name="Rectangle 104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3" name="Rectangle 105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4" name="Rectangle 105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5" name="Rectangle 105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6" name="Rectangle 105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7" name="Rectangle 105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8" name="Rectangle 105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09" name="Rectangle 105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0" name="Rectangle 105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1" name="Rectangle 105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2" name="Rectangle 105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3" name="Rectangle 106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4" name="Rectangle 106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5" name="Rectangle 106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6" name="Rectangle 106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7" name="Rectangle 106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8" name="Rectangle 106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19" name="Rectangle 106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0" name="Rectangle 10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1" name="Rectangle 10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2" name="Rectangle 106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3" name="Rectangle 107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424" name="Rectangle 107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25" name="AutoShape 15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26" name="AutoShape 15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27" name="AutoShape 307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28" name="AutoShape 307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29" name="AutoShape 31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0" name="AutoShape 31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1" name="Rectangle 103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2" name="Rectangle 103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3" name="Rectangle 103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4" name="Rectangle 10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5" name="Rectangle 10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6" name="Rectangle 103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7" name="Rectangle 103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8" name="Rectangle 103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39" name="Rectangle 103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0" name="Rectangle 104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1" name="Rectangle 104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2" name="Rectangle 104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3" name="Rectangle 104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4" name="Rectangle 104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5" name="Rectangle 104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6" name="Rectangle 104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7" name="Rectangle 104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8" name="Rectangle 104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49" name="Rectangle 104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0" name="Rectangle 105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1" name="Rectangle 105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2" name="Rectangle 105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3" name="Rectangle 105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4" name="Rectangle 105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5" name="Rectangle 105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6" name="Rectangle 105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7" name="Rectangle 105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8" name="Rectangle 105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59" name="Rectangle 105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0" name="Rectangle 106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1" name="Rectangle 106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2" name="Rectangle 106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3" name="Rectangle 106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4" name="Rectangle 106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5" name="Rectangle 106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6" name="Rectangle 106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7" name="Rectangle 10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8" name="Rectangle 10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69" name="Rectangle 106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0" name="Rectangle 107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1" name="Rectangle 107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2" name="AutoShape 15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3" name="AutoShape 15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4" name="AutoShape 307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5" name="AutoShape 307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6" name="AutoShape 31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7" name="AutoShape 31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8" name="Rectangle 103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79" name="Rectangle 103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0" name="Rectangle 103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1" name="Rectangle 103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2" name="Rectangle 103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3" name="Rectangle 103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4" name="Rectangle 103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5" name="Rectangle 103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6" name="Rectangle 103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7" name="Rectangle 104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8" name="Rectangle 104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89" name="Rectangle 104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0" name="Rectangle 104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1" name="Rectangle 104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2" name="Rectangle 104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3" name="Rectangle 104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4" name="Rectangle 104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5" name="Rectangle 104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6" name="Rectangle 104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7" name="Rectangle 105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8" name="Rectangle 105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499" name="Rectangle 105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0" name="Rectangle 105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1" name="Rectangle 105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2" name="Rectangle 105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3" name="Rectangle 105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4" name="Rectangle 105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5" name="Rectangle 105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6" name="Rectangle 105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7" name="Rectangle 106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8" name="Rectangle 106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09" name="Rectangle 1062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0" name="Rectangle 1063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1" name="Rectangle 1064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2" name="Rectangle 1065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3" name="Rectangle 1066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4" name="Rectangle 1067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5" name="Rectangle 1068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6" name="Rectangle 1069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7" name="Rectangle 1070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36830</xdr:rowOff>
    </xdr:to>
    <xdr:sp>
      <xdr:nvSpPr>
        <xdr:cNvPr id="518" name="Rectangle 1071" descr="http%3a%2f%2fsdc"/>
        <xdr:cNvSpPr>
          <a:spLocks noChangeAspect="1"/>
        </xdr:cNvSpPr>
      </xdr:nvSpPr>
      <xdr:spPr>
        <a:xfrm>
          <a:off x="3672205" y="31419800"/>
          <a:ext cx="1079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19" name="AutoShape 15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0" name="AutoShape 15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1" name="AutoShape 307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2" name="AutoShape 307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3" name="AutoShape 31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4" name="AutoShape 31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5" name="Rectangle 103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6" name="Rectangle 103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7" name="Rectangle 103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8" name="Rectangle 103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29" name="Rectangle 103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0" name="Rectangle 103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1" name="Rectangle 103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2" name="Rectangle 103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3" name="Rectangle 103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4" name="Rectangle 104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5" name="Rectangle 104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6" name="Rectangle 104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7" name="Rectangle 104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8" name="Rectangle 104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39" name="Rectangle 104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0" name="Rectangle 104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1" name="Rectangle 104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2" name="Rectangle 104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3" name="Rectangle 104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4" name="Rectangle 105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5" name="Rectangle 105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6" name="Rectangle 105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7" name="Rectangle 105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8" name="Rectangle 105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49" name="Rectangle 105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0" name="Rectangle 105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1" name="Rectangle 105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2" name="Rectangle 105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3" name="Rectangle 105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4" name="Rectangle 106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5" name="Rectangle 106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6" name="Rectangle 1062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7" name="Rectangle 1063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8" name="Rectangle 1064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59" name="Rectangle 1065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0" name="Rectangle 1066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1" name="Rectangle 1067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2" name="Rectangle 1068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3" name="Rectangle 1069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4" name="Rectangle 1070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38735</xdr:rowOff>
    </xdr:to>
    <xdr:sp>
      <xdr:nvSpPr>
        <xdr:cNvPr id="565" name="Rectangle 1071" descr="http%3a%2f%2fsdc"/>
        <xdr:cNvSpPr>
          <a:spLocks noChangeAspect="1"/>
        </xdr:cNvSpPr>
      </xdr:nvSpPr>
      <xdr:spPr>
        <a:xfrm>
          <a:off x="3672205" y="31419800"/>
          <a:ext cx="10795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66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67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68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69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0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1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2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3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4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5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6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7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8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79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0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1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2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3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4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5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6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7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8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89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0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1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2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3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4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5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6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7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8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599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0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1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2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3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4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5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6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7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8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09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0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1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2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3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4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5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6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7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8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19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0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1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2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3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4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5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6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7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8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29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0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1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2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3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4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5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6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7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8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39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0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1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2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3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4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5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6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7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8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49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0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1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2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3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4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5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6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7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8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59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0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1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2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3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4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5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6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7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8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69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0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1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2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3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4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5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6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7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8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79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0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1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2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3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4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5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6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7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8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89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0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1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2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3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4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5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6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7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8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699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0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1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2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3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4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5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6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7" name="AutoShape 15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8" name="AutoShape 15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09" name="AutoShape 307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0" name="AutoShape 307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1" name="AutoShape 31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2" name="AutoShape 31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3" name="Rectangle 103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4" name="Rectangle 103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5" name="Rectangle 103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6" name="Rectangle 103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7" name="Rectangle 103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8" name="Rectangle 103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19" name="Rectangle 103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0" name="Rectangle 103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1" name="Rectangle 103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2" name="Rectangle 104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3" name="Rectangle 104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4" name="Rectangle 104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5" name="Rectangle 104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6" name="Rectangle 104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7" name="Rectangle 104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8" name="Rectangle 104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29" name="Rectangle 104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0" name="Rectangle 104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1" name="Rectangle 104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2" name="Rectangle 105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3" name="Rectangle 105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4" name="Rectangle 105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5" name="Rectangle 105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6" name="Rectangle 105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7" name="Rectangle 105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8" name="Rectangle 105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39" name="Rectangle 105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0" name="Rectangle 105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1" name="Rectangle 105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2" name="Rectangle 106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3" name="Rectangle 106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4" name="Rectangle 1062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5" name="Rectangle 1063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6" name="Rectangle 1064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7" name="Rectangle 1065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8" name="Rectangle 1066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49" name="Rectangle 1067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50" name="Rectangle 1068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51" name="Rectangle 1069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52" name="Rectangle 1070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10795</xdr:colOff>
      <xdr:row>53</xdr:row>
      <xdr:rowOff>37465</xdr:rowOff>
    </xdr:to>
    <xdr:sp>
      <xdr:nvSpPr>
        <xdr:cNvPr id="753" name="Rectangle 1071" descr="http%3a%2f%2fsdc"/>
        <xdr:cNvSpPr>
          <a:spLocks noChangeAspect="1"/>
        </xdr:cNvSpPr>
      </xdr:nvSpPr>
      <xdr:spPr>
        <a:xfrm>
          <a:off x="3672205" y="31419800"/>
          <a:ext cx="10795" cy="342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zoomScale="88" zoomScaleNormal="88" workbookViewId="0">
      <pane xSplit="2" ySplit="6" topLeftCell="C7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2" outlineLevelCol="5"/>
  <cols>
    <col min="1" max="1" width="4.38333333333333" style="24" customWidth="1"/>
    <col min="2" max="2" width="43.8083333333333" style="25" customWidth="1"/>
    <col min="3" max="3" width="14" style="23" customWidth="1"/>
    <col min="4" max="4" width="9.75" style="23" customWidth="1"/>
    <col min="5" max="5" width="10.6333333333333" style="26" customWidth="1"/>
    <col min="6" max="6" width="8.63333333333333" style="26" customWidth="1"/>
    <col min="7" max="15681" width="8.75" style="21"/>
    <col min="15682" max="16384" width="9" style="21"/>
  </cols>
  <sheetData>
    <row r="1" s="15" customFormat="1" ht="30" customHeight="1" spans="1:6">
      <c r="A1" s="27" t="s">
        <v>0</v>
      </c>
      <c r="B1" s="28"/>
      <c r="C1" s="27"/>
      <c r="D1" s="27"/>
      <c r="E1" s="27"/>
      <c r="F1" s="29"/>
    </row>
    <row r="2" s="16" customFormat="1" ht="13" customHeight="1" spans="1:6">
      <c r="A2" s="30"/>
      <c r="B2" s="31"/>
      <c r="C2" s="32"/>
      <c r="D2" s="30"/>
      <c r="E2" s="33"/>
      <c r="F2" s="33"/>
    </row>
    <row r="3" s="17" customFormat="1" customHeight="1" spans="1:6">
      <c r="A3" s="34" t="s">
        <v>1</v>
      </c>
      <c r="B3" s="35" t="s">
        <v>2</v>
      </c>
      <c r="C3" s="35" t="s">
        <v>3</v>
      </c>
      <c r="D3" s="35" t="s">
        <v>4</v>
      </c>
      <c r="E3" s="36" t="s">
        <v>5</v>
      </c>
      <c r="F3" s="37" t="s">
        <v>6</v>
      </c>
    </row>
    <row r="4" s="18" customFormat="1" customHeight="1" spans="1:6">
      <c r="A4" s="34"/>
      <c r="B4" s="35"/>
      <c r="C4" s="35"/>
      <c r="D4" s="35"/>
      <c r="E4" s="36"/>
      <c r="F4" s="38"/>
    </row>
    <row r="5" s="18" customFormat="1" customHeight="1" spans="1:6">
      <c r="A5" s="34"/>
      <c r="B5" s="35"/>
      <c r="C5" s="35"/>
      <c r="D5" s="35"/>
      <c r="E5" s="36"/>
      <c r="F5" s="38"/>
    </row>
    <row r="6" s="18" customFormat="1" customHeight="1" spans="1:6">
      <c r="A6" s="34"/>
      <c r="B6" s="35"/>
      <c r="C6" s="35"/>
      <c r="D6" s="35"/>
      <c r="E6" s="36"/>
      <c r="F6" s="39"/>
    </row>
    <row r="7" s="19" customFormat="1" ht="35" customHeight="1" spans="1:6">
      <c r="A7" s="40"/>
      <c r="B7" s="41" t="s">
        <v>7</v>
      </c>
      <c r="C7" s="41"/>
      <c r="D7" s="42"/>
      <c r="E7" s="43">
        <f>E8+E24</f>
        <v>336.23</v>
      </c>
      <c r="F7" s="43">
        <f>F8+F24</f>
        <v>9.3641</v>
      </c>
    </row>
    <row r="8" s="19" customFormat="1" ht="35" customHeight="1" spans="1:6">
      <c r="A8" s="40"/>
      <c r="B8" s="44" t="s">
        <v>8</v>
      </c>
      <c r="C8" s="41"/>
      <c r="D8" s="42"/>
      <c r="E8" s="43">
        <f>SUM(E9:E23)</f>
        <v>277.22</v>
      </c>
      <c r="F8" s="43">
        <f>SUM(F9:F23)</f>
        <v>6.8089</v>
      </c>
    </row>
    <row r="9" s="20" customFormat="1" spans="1:6">
      <c r="A9" s="45">
        <f>ROW()-17</f>
        <v>-8</v>
      </c>
      <c r="B9" s="46" t="s">
        <v>9</v>
      </c>
      <c r="C9" s="47" t="s">
        <v>10</v>
      </c>
      <c r="D9" s="47" t="s">
        <v>11</v>
      </c>
      <c r="E9" s="48">
        <v>7.12</v>
      </c>
      <c r="F9" s="48">
        <v>0.0732</v>
      </c>
    </row>
    <row r="10" s="20" customFormat="1" ht="57" customHeight="1" spans="1:6">
      <c r="A10" s="45">
        <f t="shared" ref="A10:A23" si="0">ROW()-17</f>
        <v>-7</v>
      </c>
      <c r="B10" s="46" t="s">
        <v>12</v>
      </c>
      <c r="C10" s="47" t="s">
        <v>10</v>
      </c>
      <c r="D10" s="47" t="s">
        <v>11</v>
      </c>
      <c r="E10" s="48">
        <v>1.36</v>
      </c>
      <c r="F10" s="48">
        <v>0.0538</v>
      </c>
    </row>
    <row r="11" s="21" customFormat="1" spans="1:6">
      <c r="A11" s="45">
        <f t="shared" si="0"/>
        <v>-6</v>
      </c>
      <c r="B11" s="46" t="s">
        <v>13</v>
      </c>
      <c r="C11" s="42" t="s">
        <v>14</v>
      </c>
      <c r="D11" s="47" t="s">
        <v>15</v>
      </c>
      <c r="E11" s="48">
        <v>252.16</v>
      </c>
      <c r="F11" s="48">
        <v>5.2415</v>
      </c>
    </row>
    <row r="12" s="20" customFormat="1" ht="68" customHeight="1" spans="1:6">
      <c r="A12" s="45">
        <f t="shared" si="0"/>
        <v>-5</v>
      </c>
      <c r="B12" s="46" t="s">
        <v>16</v>
      </c>
      <c r="C12" s="42" t="s">
        <v>17</v>
      </c>
      <c r="D12" s="42" t="s">
        <v>18</v>
      </c>
      <c r="E12" s="48">
        <v>1</v>
      </c>
      <c r="F12" s="48">
        <v>0.085</v>
      </c>
    </row>
    <row r="13" s="20" customFormat="1" ht="45" customHeight="1" spans="1:6">
      <c r="A13" s="45">
        <f t="shared" si="0"/>
        <v>-4</v>
      </c>
      <c r="B13" s="46" t="s">
        <v>19</v>
      </c>
      <c r="C13" s="46" t="s">
        <v>20</v>
      </c>
      <c r="D13" s="47" t="s">
        <v>21</v>
      </c>
      <c r="E13" s="48">
        <v>0.94</v>
      </c>
      <c r="F13" s="48">
        <v>0.1734</v>
      </c>
    </row>
    <row r="14" s="20" customFormat="1" ht="48" customHeight="1" spans="1:6">
      <c r="A14" s="45">
        <f t="shared" si="0"/>
        <v>-3</v>
      </c>
      <c r="B14" s="46" t="s">
        <v>22</v>
      </c>
      <c r="C14" s="45" t="s">
        <v>23</v>
      </c>
      <c r="D14" s="47" t="s">
        <v>21</v>
      </c>
      <c r="E14" s="48">
        <v>0.78</v>
      </c>
      <c r="F14" s="48">
        <v>0.1531</v>
      </c>
    </row>
    <row r="15" s="20" customFormat="1" spans="1:6">
      <c r="A15" s="45">
        <f t="shared" si="0"/>
        <v>-2</v>
      </c>
      <c r="B15" s="46" t="s">
        <v>24</v>
      </c>
      <c r="C15" s="45" t="s">
        <v>25</v>
      </c>
      <c r="D15" s="47" t="s">
        <v>21</v>
      </c>
      <c r="E15" s="48">
        <v>0.6</v>
      </c>
      <c r="F15" s="48">
        <v>0.05</v>
      </c>
    </row>
    <row r="16" s="20" customFormat="1" spans="1:6">
      <c r="A16" s="45">
        <f t="shared" si="0"/>
        <v>-1</v>
      </c>
      <c r="B16" s="46" t="s">
        <v>26</v>
      </c>
      <c r="C16" s="45" t="s">
        <v>27</v>
      </c>
      <c r="D16" s="47" t="s">
        <v>21</v>
      </c>
      <c r="E16" s="48">
        <v>0.67</v>
      </c>
      <c r="F16" s="48"/>
    </row>
    <row r="17" s="20" customFormat="1" ht="54" customHeight="1" spans="1:6">
      <c r="A17" s="45">
        <f t="shared" si="0"/>
        <v>0</v>
      </c>
      <c r="B17" s="46" t="s">
        <v>28</v>
      </c>
      <c r="C17" s="42" t="s">
        <v>29</v>
      </c>
      <c r="D17" s="47" t="s">
        <v>30</v>
      </c>
      <c r="E17" s="48">
        <v>1.02</v>
      </c>
      <c r="F17" s="48">
        <v>0.05</v>
      </c>
    </row>
    <row r="18" s="20" customFormat="1" ht="61" customHeight="1" spans="1:6">
      <c r="A18" s="45">
        <f t="shared" si="0"/>
        <v>1</v>
      </c>
      <c r="B18" s="46" t="s">
        <v>31</v>
      </c>
      <c r="C18" s="42" t="s">
        <v>32</v>
      </c>
      <c r="D18" s="47" t="s">
        <v>30</v>
      </c>
      <c r="E18" s="48">
        <v>1</v>
      </c>
      <c r="F18" s="48">
        <v>0.02</v>
      </c>
    </row>
    <row r="19" s="20" customFormat="1" ht="53" customHeight="1" spans="1:6">
      <c r="A19" s="45">
        <f t="shared" si="0"/>
        <v>2</v>
      </c>
      <c r="B19" s="46" t="s">
        <v>33</v>
      </c>
      <c r="C19" s="47" t="s">
        <v>34</v>
      </c>
      <c r="D19" s="42" t="s">
        <v>35</v>
      </c>
      <c r="E19" s="48">
        <v>1.52</v>
      </c>
      <c r="F19" s="48">
        <v>0.3521</v>
      </c>
    </row>
    <row r="20" s="20" customFormat="1" ht="51" customHeight="1" spans="1:6">
      <c r="A20" s="45">
        <f t="shared" si="0"/>
        <v>3</v>
      </c>
      <c r="B20" s="46" t="s">
        <v>36</v>
      </c>
      <c r="C20" s="42" t="s">
        <v>37</v>
      </c>
      <c r="D20" s="47" t="s">
        <v>38</v>
      </c>
      <c r="E20" s="48">
        <v>2.8</v>
      </c>
      <c r="F20" s="48">
        <v>0.4468</v>
      </c>
    </row>
    <row r="21" s="20" customFormat="1" ht="82" customHeight="1" spans="1:6">
      <c r="A21" s="45">
        <f t="shared" si="0"/>
        <v>4</v>
      </c>
      <c r="B21" s="46" t="s">
        <v>39</v>
      </c>
      <c r="C21" s="45" t="s">
        <v>40</v>
      </c>
      <c r="D21" s="47" t="s">
        <v>38</v>
      </c>
      <c r="E21" s="48">
        <v>1.2</v>
      </c>
      <c r="F21" s="48">
        <v>0.05</v>
      </c>
    </row>
    <row r="22" s="20" customFormat="1" ht="82" customHeight="1" spans="1:6">
      <c r="A22" s="45">
        <f t="shared" si="0"/>
        <v>5</v>
      </c>
      <c r="B22" s="46" t="s">
        <v>41</v>
      </c>
      <c r="C22" s="45" t="s">
        <v>42</v>
      </c>
      <c r="D22" s="47" t="s">
        <v>43</v>
      </c>
      <c r="E22" s="48">
        <v>0.72</v>
      </c>
      <c r="F22" s="48">
        <v>0.01</v>
      </c>
    </row>
    <row r="23" s="20" customFormat="1" ht="82" customHeight="1" spans="1:6">
      <c r="A23" s="45">
        <f t="shared" si="0"/>
        <v>6</v>
      </c>
      <c r="B23" s="46" t="s">
        <v>44</v>
      </c>
      <c r="C23" s="45" t="s">
        <v>40</v>
      </c>
      <c r="D23" s="47" t="s">
        <v>38</v>
      </c>
      <c r="E23" s="48">
        <v>4.33</v>
      </c>
      <c r="F23" s="48">
        <v>0.05</v>
      </c>
    </row>
    <row r="24" s="22" customFormat="1" ht="35" customHeight="1" spans="1:6">
      <c r="A24" s="40"/>
      <c r="B24" s="41" t="s">
        <v>45</v>
      </c>
      <c r="C24" s="41"/>
      <c r="D24" s="44"/>
      <c r="E24" s="43">
        <f>SUM(E25:E51)</f>
        <v>59.01</v>
      </c>
      <c r="F24" s="43">
        <f>SUM(F25:F51)</f>
        <v>2.5552</v>
      </c>
    </row>
    <row r="25" s="23" customFormat="1" ht="57" customHeight="1" spans="1:6">
      <c r="A25" s="45">
        <f>ROW()-18</f>
        <v>7</v>
      </c>
      <c r="B25" s="46" t="s">
        <v>46</v>
      </c>
      <c r="C25" s="47" t="s">
        <v>47</v>
      </c>
      <c r="D25" s="47" t="s">
        <v>48</v>
      </c>
      <c r="E25" s="48">
        <v>1</v>
      </c>
      <c r="F25" s="48">
        <v>0.15</v>
      </c>
    </row>
    <row r="26" s="23" customFormat="1" ht="57" customHeight="1" spans="1:6">
      <c r="A26" s="45">
        <f t="shared" ref="A26:A35" si="1">ROW()-18</f>
        <v>8</v>
      </c>
      <c r="B26" s="46" t="s">
        <v>49</v>
      </c>
      <c r="C26" s="45" t="s">
        <v>50</v>
      </c>
      <c r="D26" s="47" t="s">
        <v>48</v>
      </c>
      <c r="E26" s="48">
        <v>3.16</v>
      </c>
      <c r="F26" s="48"/>
    </row>
    <row r="27" s="20" customFormat="1" ht="44" customHeight="1" spans="1:6">
      <c r="A27" s="45">
        <f t="shared" si="1"/>
        <v>9</v>
      </c>
      <c r="B27" s="46" t="s">
        <v>51</v>
      </c>
      <c r="C27" s="42" t="s">
        <v>52</v>
      </c>
      <c r="D27" s="42" t="s">
        <v>15</v>
      </c>
      <c r="E27" s="48">
        <v>13</v>
      </c>
      <c r="F27" s="48"/>
    </row>
    <row r="28" s="20" customFormat="1" ht="43" customHeight="1" spans="1:6">
      <c r="A28" s="45">
        <f t="shared" si="1"/>
        <v>10</v>
      </c>
      <c r="B28" s="46" t="s">
        <v>53</v>
      </c>
      <c r="C28" s="42" t="s">
        <v>54</v>
      </c>
      <c r="D28" s="47" t="s">
        <v>15</v>
      </c>
      <c r="E28" s="48">
        <v>5.04</v>
      </c>
      <c r="F28" s="48">
        <v>0.9</v>
      </c>
    </row>
    <row r="29" s="21" customFormat="1" ht="67" customHeight="1" spans="1:6">
      <c r="A29" s="45">
        <f t="shared" si="1"/>
        <v>11</v>
      </c>
      <c r="B29" s="46" t="s">
        <v>55</v>
      </c>
      <c r="C29" s="42" t="s">
        <v>52</v>
      </c>
      <c r="D29" s="42" t="s">
        <v>15</v>
      </c>
      <c r="E29" s="48">
        <v>4.2</v>
      </c>
      <c r="F29" s="48"/>
    </row>
    <row r="30" s="19" customFormat="1" ht="54" customHeight="1" spans="1:6">
      <c r="A30" s="45">
        <f t="shared" si="1"/>
        <v>12</v>
      </c>
      <c r="B30" s="46" t="s">
        <v>56</v>
      </c>
      <c r="C30" s="42" t="s">
        <v>54</v>
      </c>
      <c r="D30" s="42" t="s">
        <v>15</v>
      </c>
      <c r="E30" s="48">
        <v>3.97</v>
      </c>
      <c r="F30" s="48">
        <v>0.01</v>
      </c>
    </row>
    <row r="31" s="20" customFormat="1" ht="85" customHeight="1" spans="1:6">
      <c r="A31" s="45">
        <f t="shared" si="1"/>
        <v>13</v>
      </c>
      <c r="B31" s="46" t="s">
        <v>57</v>
      </c>
      <c r="C31" s="42" t="s">
        <v>58</v>
      </c>
      <c r="D31" s="42" t="s">
        <v>15</v>
      </c>
      <c r="E31" s="48">
        <v>3</v>
      </c>
      <c r="F31" s="48">
        <v>0.02</v>
      </c>
    </row>
    <row r="32" s="20" customFormat="1" ht="63" customHeight="1" spans="1:6">
      <c r="A32" s="45">
        <f t="shared" si="1"/>
        <v>14</v>
      </c>
      <c r="B32" s="46" t="s">
        <v>59</v>
      </c>
      <c r="C32" s="42" t="s">
        <v>54</v>
      </c>
      <c r="D32" s="47" t="s">
        <v>15</v>
      </c>
      <c r="E32" s="48">
        <v>1.51</v>
      </c>
      <c r="F32" s="48">
        <v>0.02</v>
      </c>
    </row>
    <row r="33" s="21" customFormat="1" ht="57" customHeight="1" spans="1:6">
      <c r="A33" s="45">
        <f t="shared" si="1"/>
        <v>15</v>
      </c>
      <c r="B33" s="46" t="s">
        <v>60</v>
      </c>
      <c r="C33" s="42" t="s">
        <v>54</v>
      </c>
      <c r="D33" s="47" t="s">
        <v>15</v>
      </c>
      <c r="E33" s="48">
        <v>1.5</v>
      </c>
      <c r="F33" s="48">
        <v>0.02</v>
      </c>
    </row>
    <row r="34" s="21" customFormat="1" ht="45" customHeight="1" spans="1:6">
      <c r="A34" s="45">
        <f t="shared" si="1"/>
        <v>16</v>
      </c>
      <c r="B34" s="46" t="s">
        <v>61</v>
      </c>
      <c r="C34" s="47" t="s">
        <v>52</v>
      </c>
      <c r="D34" s="47" t="s">
        <v>15</v>
      </c>
      <c r="E34" s="48">
        <v>1.11</v>
      </c>
      <c r="F34" s="48">
        <v>0.65</v>
      </c>
    </row>
    <row r="35" s="20" customFormat="1" ht="43" customHeight="1" spans="1:6">
      <c r="A35" s="45">
        <f t="shared" si="1"/>
        <v>17</v>
      </c>
      <c r="B35" s="46" t="s">
        <v>62</v>
      </c>
      <c r="C35" s="42" t="s">
        <v>63</v>
      </c>
      <c r="D35" s="42" t="s">
        <v>15</v>
      </c>
      <c r="E35" s="48">
        <v>1.04</v>
      </c>
      <c r="F35" s="48">
        <v>0.03</v>
      </c>
    </row>
    <row r="36" s="20" customFormat="1" ht="43" customHeight="1" spans="1:6">
      <c r="A36" s="45">
        <f t="shared" ref="A36:A45" si="2">ROW()-18</f>
        <v>18</v>
      </c>
      <c r="B36" s="46" t="s">
        <v>64</v>
      </c>
      <c r="C36" s="47" t="s">
        <v>52</v>
      </c>
      <c r="D36" s="42" t="s">
        <v>15</v>
      </c>
      <c r="E36" s="48">
        <v>0.83</v>
      </c>
      <c r="F36" s="48">
        <v>0.21</v>
      </c>
    </row>
    <row r="37" s="20" customFormat="1" ht="48" customHeight="1" spans="1:6">
      <c r="A37" s="45">
        <f t="shared" si="2"/>
        <v>19</v>
      </c>
      <c r="B37" s="46" t="s">
        <v>65</v>
      </c>
      <c r="C37" s="42" t="s">
        <v>25</v>
      </c>
      <c r="D37" s="42" t="s">
        <v>21</v>
      </c>
      <c r="E37" s="48">
        <v>1.24</v>
      </c>
      <c r="F37" s="48"/>
    </row>
    <row r="38" s="19" customFormat="1" ht="61" customHeight="1" spans="1:6">
      <c r="A38" s="45">
        <f t="shared" si="2"/>
        <v>20</v>
      </c>
      <c r="B38" s="46" t="s">
        <v>66</v>
      </c>
      <c r="C38" s="42" t="s">
        <v>67</v>
      </c>
      <c r="D38" s="47" t="s">
        <v>68</v>
      </c>
      <c r="E38" s="48">
        <v>1.55</v>
      </c>
      <c r="F38" s="48">
        <v>0.02</v>
      </c>
    </row>
    <row r="39" s="19" customFormat="1" ht="61" customHeight="1" spans="1:6">
      <c r="A39" s="45">
        <f t="shared" si="2"/>
        <v>21</v>
      </c>
      <c r="B39" s="46" t="s">
        <v>69</v>
      </c>
      <c r="C39" s="45" t="s">
        <v>70</v>
      </c>
      <c r="D39" s="47" t="s">
        <v>68</v>
      </c>
      <c r="E39" s="48">
        <v>0.51</v>
      </c>
      <c r="F39" s="48">
        <v>0.03</v>
      </c>
    </row>
    <row r="40" s="19" customFormat="1" ht="61" customHeight="1" spans="1:6">
      <c r="A40" s="45">
        <f t="shared" si="2"/>
        <v>22</v>
      </c>
      <c r="B40" s="46" t="s">
        <v>71</v>
      </c>
      <c r="C40" s="45" t="s">
        <v>72</v>
      </c>
      <c r="D40" s="47" t="s">
        <v>68</v>
      </c>
      <c r="E40" s="48">
        <v>1</v>
      </c>
      <c r="F40" s="48">
        <v>0.0652</v>
      </c>
    </row>
    <row r="41" s="19" customFormat="1" ht="63" customHeight="1" spans="1:6">
      <c r="A41" s="45">
        <f t="shared" si="2"/>
        <v>23</v>
      </c>
      <c r="B41" s="46" t="s">
        <v>73</v>
      </c>
      <c r="C41" s="42" t="s">
        <v>74</v>
      </c>
      <c r="D41" s="47" t="s">
        <v>43</v>
      </c>
      <c r="E41" s="48">
        <v>1.7</v>
      </c>
      <c r="F41" s="48"/>
    </row>
    <row r="42" s="20" customFormat="1" ht="51" customHeight="1" spans="1:6">
      <c r="A42" s="45">
        <f t="shared" si="2"/>
        <v>24</v>
      </c>
      <c r="B42" s="46" t="s">
        <v>75</v>
      </c>
      <c r="C42" s="42" t="s">
        <v>76</v>
      </c>
      <c r="D42" s="47" t="s">
        <v>43</v>
      </c>
      <c r="E42" s="48">
        <v>1</v>
      </c>
      <c r="F42" s="48"/>
    </row>
    <row r="43" s="20" customFormat="1" ht="83" customHeight="1" spans="1:6">
      <c r="A43" s="45">
        <f t="shared" si="2"/>
        <v>25</v>
      </c>
      <c r="B43" s="46" t="s">
        <v>77</v>
      </c>
      <c r="C43" s="42" t="s">
        <v>78</v>
      </c>
      <c r="D43" s="47" t="s">
        <v>43</v>
      </c>
      <c r="E43" s="48">
        <v>1.75</v>
      </c>
      <c r="F43" s="48">
        <v>0.05</v>
      </c>
    </row>
    <row r="44" s="19" customFormat="1" ht="54" customHeight="1" spans="1:6">
      <c r="A44" s="45">
        <f t="shared" si="2"/>
        <v>26</v>
      </c>
      <c r="B44" s="46" t="s">
        <v>79</v>
      </c>
      <c r="C44" s="42" t="s">
        <v>76</v>
      </c>
      <c r="D44" s="42" t="s">
        <v>43</v>
      </c>
      <c r="E44" s="48">
        <v>0.74</v>
      </c>
      <c r="F44" s="48">
        <v>0.01</v>
      </c>
    </row>
    <row r="45" s="20" customFormat="1" ht="49" customHeight="1" spans="1:6">
      <c r="A45" s="45">
        <f t="shared" si="2"/>
        <v>27</v>
      </c>
      <c r="B45" s="46" t="s">
        <v>80</v>
      </c>
      <c r="C45" s="42" t="s">
        <v>81</v>
      </c>
      <c r="D45" s="47" t="s">
        <v>30</v>
      </c>
      <c r="E45" s="48">
        <v>1</v>
      </c>
      <c r="F45" s="48">
        <v>0.01</v>
      </c>
    </row>
    <row r="46" s="23" customFormat="1" ht="45" customHeight="1" spans="1:6">
      <c r="A46" s="45">
        <f t="shared" ref="A46:A51" si="3">ROW()-18</f>
        <v>28</v>
      </c>
      <c r="B46" s="46" t="s">
        <v>82</v>
      </c>
      <c r="C46" s="42" t="s">
        <v>83</v>
      </c>
      <c r="D46" s="47" t="s">
        <v>30</v>
      </c>
      <c r="E46" s="48">
        <v>1</v>
      </c>
      <c r="F46" s="48"/>
    </row>
    <row r="47" s="20" customFormat="1" ht="71" customHeight="1" spans="1:6">
      <c r="A47" s="45">
        <f t="shared" si="3"/>
        <v>29</v>
      </c>
      <c r="B47" s="46" t="s">
        <v>84</v>
      </c>
      <c r="C47" s="42" t="s">
        <v>85</v>
      </c>
      <c r="D47" s="42" t="s">
        <v>35</v>
      </c>
      <c r="E47" s="48">
        <v>1.9</v>
      </c>
      <c r="F47" s="48"/>
    </row>
    <row r="48" s="19" customFormat="1" ht="39" customHeight="1" spans="1:6">
      <c r="A48" s="45">
        <f t="shared" si="3"/>
        <v>30</v>
      </c>
      <c r="B48" s="46" t="s">
        <v>86</v>
      </c>
      <c r="C48" s="42" t="s">
        <v>87</v>
      </c>
      <c r="D48" s="47" t="s">
        <v>38</v>
      </c>
      <c r="E48" s="48">
        <v>2.48</v>
      </c>
      <c r="F48" s="48">
        <v>0.01</v>
      </c>
    </row>
    <row r="49" s="19" customFormat="1" ht="39" customHeight="1" spans="1:6">
      <c r="A49" s="45">
        <f t="shared" si="3"/>
        <v>31</v>
      </c>
      <c r="B49" s="46" t="s">
        <v>88</v>
      </c>
      <c r="C49" s="42" t="s">
        <v>89</v>
      </c>
      <c r="D49" s="42" t="s">
        <v>38</v>
      </c>
      <c r="E49" s="48">
        <v>1.5</v>
      </c>
      <c r="F49" s="48">
        <v>0.23</v>
      </c>
    </row>
    <row r="50" s="20" customFormat="1" ht="82" customHeight="1" spans="1:6">
      <c r="A50" s="45">
        <f t="shared" si="3"/>
        <v>32</v>
      </c>
      <c r="B50" s="46" t="s">
        <v>90</v>
      </c>
      <c r="C50" s="47" t="s">
        <v>91</v>
      </c>
      <c r="D50" s="42" t="s">
        <v>38</v>
      </c>
      <c r="E50" s="48">
        <v>1.1</v>
      </c>
      <c r="F50" s="48">
        <v>0.02</v>
      </c>
    </row>
    <row r="51" s="20" customFormat="1" ht="82" customHeight="1" spans="1:6">
      <c r="A51" s="45">
        <f t="shared" si="3"/>
        <v>33</v>
      </c>
      <c r="B51" s="46" t="s">
        <v>92</v>
      </c>
      <c r="C51" s="42" t="s">
        <v>93</v>
      </c>
      <c r="D51" s="42" t="s">
        <v>38</v>
      </c>
      <c r="E51" s="48">
        <v>1.18</v>
      </c>
      <c r="F51" s="48">
        <v>0.1</v>
      </c>
    </row>
  </sheetData>
  <sortState ref="A94:FA103">
    <sortCondition ref="E94:E103" descending="1"/>
  </sortState>
  <mergeCells count="7">
    <mergeCell ref="A1:F1"/>
    <mergeCell ref="A3:A6"/>
    <mergeCell ref="B3:B6"/>
    <mergeCell ref="C3:C6"/>
    <mergeCell ref="D3:D6"/>
    <mergeCell ref="E3:E6"/>
    <mergeCell ref="F3:F6"/>
  </mergeCells>
  <printOptions horizontalCentered="1"/>
  <pageMargins left="0.275" right="0.161111111111111" top="0.747916666666667" bottom="0.629861111111111" header="0.393055555555556" footer="0.314583333333333"/>
  <pageSetup paperSize="9" fitToHeight="0" orientation="portrait" useFirstPageNumber="1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A1" sqref="A1:K1"/>
    </sheetView>
  </sheetViews>
  <sheetFormatPr defaultColWidth="9" defaultRowHeight="13.5"/>
  <cols>
    <col min="1" max="1" width="25.3833333333333" customWidth="1"/>
    <col min="2" max="2" width="8.88333333333333" style="1" customWidth="1"/>
    <col min="3" max="3" width="11.3833333333333" style="1" customWidth="1"/>
    <col min="4" max="4" width="13" style="1" customWidth="1"/>
    <col min="5" max="7" width="11.3833333333333" style="1" customWidth="1"/>
    <col min="8" max="8" width="12.1416666666667" style="1" customWidth="1"/>
    <col min="9" max="10" width="11.3833333333333" style="1" customWidth="1"/>
    <col min="11" max="11" width="12.25" style="1" customWidth="1"/>
  </cols>
  <sheetData>
    <row r="1" ht="18.75" spans="1:11">
      <c r="A1" s="2" t="s">
        <v>94</v>
      </c>
      <c r="B1" s="2"/>
      <c r="C1" s="2"/>
      <c r="D1" s="2"/>
      <c r="E1" s="2"/>
      <c r="F1" s="2"/>
      <c r="G1" s="2"/>
      <c r="H1" s="2"/>
      <c r="I1" s="2"/>
      <c r="J1" s="13"/>
      <c r="K1" s="13"/>
    </row>
    <row r="2" spans="1:11">
      <c r="A2" s="3"/>
      <c r="B2" s="3"/>
      <c r="C2" s="4"/>
      <c r="D2" s="4"/>
      <c r="E2" s="4"/>
      <c r="G2" s="4"/>
      <c r="H2" s="4"/>
      <c r="J2" s="14" t="s">
        <v>95</v>
      </c>
      <c r="K2" s="14"/>
    </row>
    <row r="3" ht="24" customHeight="1" spans="1:11">
      <c r="A3" s="5" t="s">
        <v>96</v>
      </c>
      <c r="B3" s="6" t="s">
        <v>97</v>
      </c>
      <c r="C3" s="7" t="s">
        <v>5</v>
      </c>
      <c r="D3" s="7" t="s">
        <v>98</v>
      </c>
      <c r="E3" s="7" t="s">
        <v>99</v>
      </c>
      <c r="F3" s="6" t="s">
        <v>100</v>
      </c>
      <c r="G3" s="6"/>
      <c r="H3" s="6"/>
      <c r="I3" s="6" t="s">
        <v>101</v>
      </c>
      <c r="J3" s="6"/>
      <c r="K3" s="6"/>
    </row>
    <row r="4" ht="30" customHeight="1" spans="1:11">
      <c r="A4" s="5"/>
      <c r="B4" s="6"/>
      <c r="C4" s="7"/>
      <c r="D4" s="7"/>
      <c r="E4" s="7"/>
      <c r="F4" s="6" t="s">
        <v>97</v>
      </c>
      <c r="G4" s="7" t="s">
        <v>5</v>
      </c>
      <c r="H4" s="7" t="s">
        <v>98</v>
      </c>
      <c r="I4" s="6" t="s">
        <v>97</v>
      </c>
      <c r="J4" s="7" t="s">
        <v>5</v>
      </c>
      <c r="K4" s="7" t="s">
        <v>98</v>
      </c>
    </row>
    <row r="5" ht="32" customHeight="1" spans="1:11">
      <c r="A5" s="8" t="s">
        <v>102</v>
      </c>
      <c r="B5" s="8">
        <f t="shared" ref="B5:B15" si="0">F5+I5</f>
        <v>181</v>
      </c>
      <c r="C5" s="9" t="e">
        <f t="shared" ref="C5:C15" si="1">G5+J5</f>
        <v>#REF!</v>
      </c>
      <c r="D5" s="9" t="e">
        <f t="shared" ref="D5:D15" si="2">H5+K5</f>
        <v>#REF!</v>
      </c>
      <c r="E5" s="9"/>
      <c r="F5" s="8">
        <f t="shared" ref="F5:K5" si="3">SUM(F6:F15)</f>
        <v>127</v>
      </c>
      <c r="G5" s="9" t="e">
        <f t="shared" si="3"/>
        <v>#REF!</v>
      </c>
      <c r="H5" s="9" t="e">
        <f t="shared" si="3"/>
        <v>#REF!</v>
      </c>
      <c r="I5" s="8">
        <f t="shared" si="3"/>
        <v>54</v>
      </c>
      <c r="J5" s="9" t="e">
        <f t="shared" si="3"/>
        <v>#REF!</v>
      </c>
      <c r="K5" s="9" t="e">
        <f t="shared" si="3"/>
        <v>#REF!</v>
      </c>
    </row>
    <row r="6" ht="32" customHeight="1" spans="1:11">
      <c r="A6" s="10" t="s">
        <v>103</v>
      </c>
      <c r="B6" s="11">
        <f t="shared" si="0"/>
        <v>22</v>
      </c>
      <c r="C6" s="12" t="e">
        <f t="shared" si="1"/>
        <v>#REF!</v>
      </c>
      <c r="D6" s="12" t="e">
        <f t="shared" si="2"/>
        <v>#REF!</v>
      </c>
      <c r="E6" s="12" t="e">
        <f>D6/344.55*100</f>
        <v>#REF!</v>
      </c>
      <c r="F6" s="11">
        <v>20</v>
      </c>
      <c r="G6" s="12" t="e">
        <f>#REF!</f>
        <v>#REF!</v>
      </c>
      <c r="H6" s="12" t="e">
        <f>#REF!</f>
        <v>#REF!</v>
      </c>
      <c r="I6" s="11">
        <v>2</v>
      </c>
      <c r="J6" s="12" t="e">
        <f>#REF!</f>
        <v>#REF!</v>
      </c>
      <c r="K6" s="12" t="e">
        <f>#REF!</f>
        <v>#REF!</v>
      </c>
    </row>
    <row r="7" ht="32" customHeight="1" spans="1:11">
      <c r="A7" s="10" t="s">
        <v>104</v>
      </c>
      <c r="B7" s="11">
        <f t="shared" si="0"/>
        <v>25</v>
      </c>
      <c r="C7" s="12" t="e">
        <f t="shared" si="1"/>
        <v>#REF!</v>
      </c>
      <c r="D7" s="12" t="e">
        <f t="shared" si="2"/>
        <v>#REF!</v>
      </c>
      <c r="E7" s="12" t="e">
        <f t="shared" ref="E7:E15" si="4">D7/344.55*100</f>
        <v>#REF!</v>
      </c>
      <c r="F7" s="11">
        <v>9</v>
      </c>
      <c r="G7" s="12" t="e">
        <f>#REF!</f>
        <v>#REF!</v>
      </c>
      <c r="H7" s="12" t="e">
        <f>#REF!</f>
        <v>#REF!</v>
      </c>
      <c r="I7" s="11">
        <v>16</v>
      </c>
      <c r="J7" s="12" t="e">
        <f>#REF!</f>
        <v>#REF!</v>
      </c>
      <c r="K7" s="12" t="e">
        <f>#REF!</f>
        <v>#REF!</v>
      </c>
    </row>
    <row r="8" ht="32" customHeight="1" spans="1:11">
      <c r="A8" s="10" t="s">
        <v>105</v>
      </c>
      <c r="B8" s="11">
        <f t="shared" si="0"/>
        <v>19</v>
      </c>
      <c r="C8" s="12" t="e">
        <f t="shared" si="1"/>
        <v>#REF!</v>
      </c>
      <c r="D8" s="12" t="e">
        <f t="shared" si="2"/>
        <v>#REF!</v>
      </c>
      <c r="E8" s="12" t="e">
        <f t="shared" si="4"/>
        <v>#REF!</v>
      </c>
      <c r="F8" s="11">
        <v>12</v>
      </c>
      <c r="G8" s="12" t="e">
        <f>#REF!</f>
        <v>#REF!</v>
      </c>
      <c r="H8" s="12" t="e">
        <f>#REF!</f>
        <v>#REF!</v>
      </c>
      <c r="I8" s="11">
        <v>7</v>
      </c>
      <c r="J8" s="12" t="e">
        <f>#REF!</f>
        <v>#REF!</v>
      </c>
      <c r="K8" s="12" t="e">
        <f>#REF!</f>
        <v>#REF!</v>
      </c>
    </row>
    <row r="9" ht="32" customHeight="1" spans="1:11">
      <c r="A9" s="10" t="s">
        <v>106</v>
      </c>
      <c r="B9" s="11">
        <f t="shared" si="0"/>
        <v>12</v>
      </c>
      <c r="C9" s="12" t="e">
        <f t="shared" si="1"/>
        <v>#REF!</v>
      </c>
      <c r="D9" s="12" t="e">
        <f t="shared" si="2"/>
        <v>#REF!</v>
      </c>
      <c r="E9" s="12" t="e">
        <f t="shared" si="4"/>
        <v>#REF!</v>
      </c>
      <c r="F9" s="11">
        <v>9</v>
      </c>
      <c r="G9" s="12" t="e">
        <f>#REF!</f>
        <v>#REF!</v>
      </c>
      <c r="H9" s="12" t="e">
        <f>#REF!</f>
        <v>#REF!</v>
      </c>
      <c r="I9" s="11">
        <v>3</v>
      </c>
      <c r="J9" s="12" t="e">
        <f>#REF!</f>
        <v>#REF!</v>
      </c>
      <c r="K9" s="12" t="e">
        <f>#REF!</f>
        <v>#REF!</v>
      </c>
    </row>
    <row r="10" ht="32" customHeight="1" spans="1:11">
      <c r="A10" s="10" t="s">
        <v>107</v>
      </c>
      <c r="B10" s="11">
        <f t="shared" si="0"/>
        <v>14</v>
      </c>
      <c r="C10" s="12" t="e">
        <f t="shared" si="1"/>
        <v>#REF!</v>
      </c>
      <c r="D10" s="12" t="e">
        <f t="shared" si="2"/>
        <v>#REF!</v>
      </c>
      <c r="E10" s="12" t="e">
        <f t="shared" si="4"/>
        <v>#REF!</v>
      </c>
      <c r="F10" s="11">
        <v>10</v>
      </c>
      <c r="G10" s="12" t="e">
        <f>#REF!</f>
        <v>#REF!</v>
      </c>
      <c r="H10" s="12" t="e">
        <f>#REF!</f>
        <v>#REF!</v>
      </c>
      <c r="I10" s="11">
        <v>4</v>
      </c>
      <c r="J10" s="12" t="e">
        <f>#REF!</f>
        <v>#REF!</v>
      </c>
      <c r="K10" s="12" t="e">
        <f>#REF!</f>
        <v>#REF!</v>
      </c>
    </row>
    <row r="11" ht="32" customHeight="1" spans="1:11">
      <c r="A11" s="10" t="s">
        <v>108</v>
      </c>
      <c r="B11" s="11">
        <f t="shared" si="0"/>
        <v>23</v>
      </c>
      <c r="C11" s="12" t="e">
        <f t="shared" si="1"/>
        <v>#REF!</v>
      </c>
      <c r="D11" s="12" t="e">
        <f t="shared" si="2"/>
        <v>#REF!</v>
      </c>
      <c r="E11" s="12" t="e">
        <f t="shared" si="4"/>
        <v>#REF!</v>
      </c>
      <c r="F11" s="11">
        <v>16</v>
      </c>
      <c r="G11" s="12" t="e">
        <f>#REF!</f>
        <v>#REF!</v>
      </c>
      <c r="H11" s="12" t="e">
        <f>#REF!</f>
        <v>#REF!</v>
      </c>
      <c r="I11" s="11">
        <v>7</v>
      </c>
      <c r="J11" s="12" t="e">
        <f>#REF!</f>
        <v>#REF!</v>
      </c>
      <c r="K11" s="12" t="e">
        <f>#REF!</f>
        <v>#REF!</v>
      </c>
    </row>
    <row r="12" ht="32" customHeight="1" spans="1:11">
      <c r="A12" s="10" t="s">
        <v>109</v>
      </c>
      <c r="B12" s="11">
        <f t="shared" si="0"/>
        <v>17</v>
      </c>
      <c r="C12" s="12" t="e">
        <f t="shared" si="1"/>
        <v>#REF!</v>
      </c>
      <c r="D12" s="12" t="e">
        <f t="shared" si="2"/>
        <v>#REF!</v>
      </c>
      <c r="E12" s="12" t="e">
        <f t="shared" si="4"/>
        <v>#REF!</v>
      </c>
      <c r="F12" s="11">
        <v>11</v>
      </c>
      <c r="G12" s="12" t="e">
        <f>#REF!</f>
        <v>#REF!</v>
      </c>
      <c r="H12" s="12" t="e">
        <f>#REF!</f>
        <v>#REF!</v>
      </c>
      <c r="I12" s="11">
        <v>6</v>
      </c>
      <c r="J12" s="12" t="e">
        <f>#REF!</f>
        <v>#REF!</v>
      </c>
      <c r="K12" s="12" t="e">
        <f>#REF!</f>
        <v>#REF!</v>
      </c>
    </row>
    <row r="13" ht="32" customHeight="1" spans="1:11">
      <c r="A13" s="10" t="s">
        <v>110</v>
      </c>
      <c r="B13" s="11">
        <f t="shared" si="0"/>
        <v>17</v>
      </c>
      <c r="C13" s="12" t="e">
        <f t="shared" si="1"/>
        <v>#REF!</v>
      </c>
      <c r="D13" s="12" t="e">
        <f t="shared" si="2"/>
        <v>#REF!</v>
      </c>
      <c r="E13" s="12" t="e">
        <f t="shared" si="4"/>
        <v>#REF!</v>
      </c>
      <c r="F13" s="11">
        <v>12</v>
      </c>
      <c r="G13" s="12" t="e">
        <f>#REF!</f>
        <v>#REF!</v>
      </c>
      <c r="H13" s="12" t="e">
        <f>#REF!</f>
        <v>#REF!</v>
      </c>
      <c r="I13" s="11">
        <v>5</v>
      </c>
      <c r="J13" s="12" t="e">
        <f>#REF!</f>
        <v>#REF!</v>
      </c>
      <c r="K13" s="12" t="e">
        <f>#REF!</f>
        <v>#REF!</v>
      </c>
    </row>
    <row r="14" ht="32" customHeight="1" spans="1:11">
      <c r="A14" s="10" t="s">
        <v>111</v>
      </c>
      <c r="B14" s="11">
        <f t="shared" si="0"/>
        <v>7</v>
      </c>
      <c r="C14" s="12" t="e">
        <f t="shared" si="1"/>
        <v>#REF!</v>
      </c>
      <c r="D14" s="12" t="e">
        <f t="shared" si="2"/>
        <v>#REF!</v>
      </c>
      <c r="E14" s="12" t="e">
        <f t="shared" si="4"/>
        <v>#REF!</v>
      </c>
      <c r="F14" s="11">
        <v>6</v>
      </c>
      <c r="G14" s="12" t="e">
        <f>#REF!</f>
        <v>#REF!</v>
      </c>
      <c r="H14" s="12" t="e">
        <f>#REF!</f>
        <v>#REF!</v>
      </c>
      <c r="I14" s="11">
        <v>1</v>
      </c>
      <c r="J14" s="12" t="e">
        <f>#REF!</f>
        <v>#REF!</v>
      </c>
      <c r="K14" s="12" t="e">
        <f>#REF!</f>
        <v>#REF!</v>
      </c>
    </row>
    <row r="15" ht="32" customHeight="1" spans="1:11">
      <c r="A15" s="10" t="s">
        <v>112</v>
      </c>
      <c r="B15" s="11">
        <f t="shared" si="0"/>
        <v>25</v>
      </c>
      <c r="C15" s="12" t="e">
        <f t="shared" si="1"/>
        <v>#REF!</v>
      </c>
      <c r="D15" s="12" t="e">
        <f t="shared" si="2"/>
        <v>#REF!</v>
      </c>
      <c r="E15" s="12" t="e">
        <f t="shared" si="4"/>
        <v>#REF!</v>
      </c>
      <c r="F15" s="11">
        <v>22</v>
      </c>
      <c r="G15" s="12" t="e">
        <f>#REF!</f>
        <v>#REF!</v>
      </c>
      <c r="H15" s="12" t="e">
        <f>#REF!</f>
        <v>#REF!</v>
      </c>
      <c r="I15" s="11">
        <v>3</v>
      </c>
      <c r="J15" s="12" t="e">
        <f>#REF!</f>
        <v>#REF!</v>
      </c>
      <c r="K15" s="12" t="e">
        <f>#REF!</f>
        <v>#REF!</v>
      </c>
    </row>
  </sheetData>
  <mergeCells count="9">
    <mergeCell ref="A1:K1"/>
    <mergeCell ref="A2:B2"/>
    <mergeCell ref="F3:H3"/>
    <mergeCell ref="I3:K3"/>
    <mergeCell ref="A3:A4"/>
    <mergeCell ref="B3:B4"/>
    <mergeCell ref="C3:C4"/>
    <mergeCell ref="D3:D4"/>
    <mergeCell ref="E3:E4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2023年确定地区明细0426</vt:lpstr>
      <vt:lpstr>行业汇总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彻</cp:lastModifiedBy>
  <dcterms:created xsi:type="dcterms:W3CDTF">2022-04-12T01:25:00Z</dcterms:created>
  <dcterms:modified xsi:type="dcterms:W3CDTF">2023-05-29T02:04:30Z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FB314E65DF8A45F583DA9E2FFEC61CEA</vt:lpwstr>
  </property>
  <property fmtid="{D5CDD505-2E9C-101B-9397-08002B2CF9AE}" pid="3" name="KSOProductBuildVer">
    <vt:lpwstr>2052-11.1.0.14036</vt:lpwstr>
  </property>
</Properties>
</file>