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Sheet1!$A$4:$AE$56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<sst xmlns="http://schemas.openxmlformats.org/spreadsheetml/2006/main" count="411" uniqueCount="225">
  <si>
    <t>扎赉特旗2024年盟级重大项目清单</t>
  </si>
  <si>
    <t>单位：亿元</t>
  </si>
  <si>
    <t>序号</t>
  </si>
  <si>
    <t>项目名称</t>
  </si>
  <si>
    <t>项目单位</t>
  </si>
  <si>
    <t>所属行业</t>
  </si>
  <si>
    <t>建设规模及内容</t>
  </si>
  <si>
    <t>建设性质</t>
  </si>
  <si>
    <t>类别</t>
  </si>
  <si>
    <t>建设起止年限</t>
  </si>
  <si>
    <t>总投资</t>
  </si>
  <si>
    <t>年度计划</t>
  </si>
  <si>
    <t>2024年度计划投资已落实资金来源</t>
  </si>
  <si>
    <t>2024年度计划投资未落实资金来源</t>
  </si>
  <si>
    <t>预计开复工时间</t>
  </si>
  <si>
    <t>一季度完成投资</t>
  </si>
  <si>
    <t>前期手续办结时限</t>
  </si>
  <si>
    <t>是否入统计库</t>
  </si>
  <si>
    <t>年度目标</t>
  </si>
  <si>
    <t>进展情况</t>
  </si>
  <si>
    <t>备注</t>
  </si>
  <si>
    <t>合计</t>
  </si>
  <si>
    <t>预算内资金</t>
  </si>
  <si>
    <t>新增万亿国债</t>
  </si>
  <si>
    <t>专项债券</t>
  </si>
  <si>
    <t>一般债券</t>
  </si>
  <si>
    <t>专项资金</t>
  </si>
  <si>
    <t>其他资金</t>
  </si>
  <si>
    <t>重大项目合计34个，年度计划完成投资55亿元，同比增长80%</t>
  </si>
  <si>
    <t>（一）</t>
  </si>
  <si>
    <t>续建项目（19个）</t>
  </si>
  <si>
    <t>农牧（1个）</t>
  </si>
  <si>
    <t>大樱桃农光互补现代农业产业园项目</t>
  </si>
  <si>
    <t>华昇农牧业投资有限公司</t>
  </si>
  <si>
    <t>农牧</t>
  </si>
  <si>
    <t>占地623亩，建设农光互补现代化温室大棚109个，购置温度湿度自动化检测、水肥一体化等设备109台套，利用完善现有的办公、生活、道路、供电供水、硬化美化亮化等附属设施。</t>
  </si>
  <si>
    <t>续建</t>
  </si>
  <si>
    <t>政府</t>
  </si>
  <si>
    <t>2023-2024</t>
  </si>
  <si>
    <t>已办结</t>
  </si>
  <si>
    <t>是</t>
  </si>
  <si>
    <t>9月全部完工。</t>
  </si>
  <si>
    <t>分拣车间、包装车间已完工，5条道路基础完成。水肥一体化设备外网完成35个，正在调试内机。苗木移栽完成35栋栽植3813棵。</t>
  </si>
  <si>
    <t>水利（2个）</t>
  </si>
  <si>
    <t>二龙涛河治理工程</t>
  </si>
  <si>
    <t>旗水利局</t>
  </si>
  <si>
    <t>水利</t>
  </si>
  <si>
    <t>二龙涛河建设堤防工程25公里、治理险工险段24.5公里55段。</t>
  </si>
  <si>
    <t>年底全部完工</t>
  </si>
  <si>
    <t>已完成一期建设任务。二期资金申请文件已上报。</t>
  </si>
  <si>
    <t>罕达罕河治理工程</t>
  </si>
  <si>
    <t>罕达罕河新林镇段堤防护岸加固。</t>
  </si>
  <si>
    <t>产业发展（2个）</t>
  </si>
  <si>
    <t>水稻全产业链农业科技产业园项目</t>
  </si>
  <si>
    <t>内蒙古春华秋实粮油有限公司、华实稻壳肥料有限公司、华实新材料有限公司</t>
  </si>
  <si>
    <t>产业发展</t>
  </si>
  <si>
    <t>由稻壳高效资源化利用、稻壳有机肥生产、水稻全产业链农业科技产业园三个子项目组成，总占地507.6亩。年产稻壳基二氧化硅1.5万吨，土壤改良剂15万吨，年产有机肥10万吨，水稻调酸剂10万吨，年产大米50万吨及年30万吨粮食仓储。</t>
  </si>
  <si>
    <t>企业</t>
  </si>
  <si>
    <t>2023-2025</t>
  </si>
  <si>
    <t>稻壳有机肥生产、50万吨稻谷、30万吨仓储子项目年末投产，5000吨二氧化硅一期工程年末投产。</t>
  </si>
  <si>
    <t>企业自筹资金。项目已备案完成，已开工建设。</t>
  </si>
  <si>
    <t>纳米碳酸钙深加工项目</t>
  </si>
  <si>
    <t>内蒙古玉烨新材料有限公司</t>
  </si>
  <si>
    <t>建设用地5万平方米，标准化厂房3.5万平方米，新建办公室、宿舍2200平方米，破碎机组3套，170立磨2台，1300超细磨2台，活化生产线1条，真石漆微粒生产线1套，年生产规模100万吨纳米碳酸钙。</t>
  </si>
  <si>
    <t>6月末完工</t>
  </si>
  <si>
    <t>企业自筹资金。已开工建设，厂房主体框架已完工，正在进行设备安装，待设备安装完毕进行封顶。已完成投资1亿元。</t>
  </si>
  <si>
    <t>能源（1个）</t>
  </si>
  <si>
    <t>博能1×30MW生物质热电联产项目</t>
  </si>
  <si>
    <t>内蒙古博能生物质热电有限公司</t>
  </si>
  <si>
    <t>能源</t>
  </si>
  <si>
    <t>建设1×150t/h高温高压循环流化床锅炉+1×30MW抽凝式汽轮发电机组并配套厂区，项目建成后，年消耗秸秆28万吨，可解决音德尔镇西城区340万平方米供热面积。</t>
  </si>
  <si>
    <t>完成主厂房基础建设、附属配套用房完成80%，完成设备订购。</t>
  </si>
  <si>
    <t>企业自筹资金。现已开工，附属配套用房基础已完工，正在进行主体建设。</t>
  </si>
  <si>
    <t>交通（2个）</t>
  </si>
  <si>
    <t>齐齐哈尔至阿尔山旅游公路景星至阿扎界段改扩建工程</t>
  </si>
  <si>
    <t>旗交通运输局</t>
  </si>
  <si>
    <t>交通</t>
  </si>
  <si>
    <t>全长103.9公里，二级公路，沥青路面。</t>
  </si>
  <si>
    <t>2022-2026</t>
  </si>
  <si>
    <t>完成部分路基桥涵</t>
  </si>
  <si>
    <t>上级补助3.12亿元，地方配套3.725亿元，已完成招投标，土地组卷手续未批复，项目不能全面复工建设。</t>
  </si>
  <si>
    <t>腰五九至宝力根花公路（巴彦高勒-宝力高段)</t>
  </si>
  <si>
    <t>全长58公里，三级公路，沥青路面。</t>
  </si>
  <si>
    <t>上级补助0.812亿元，地方配套0.5446亿元，项目主体工程已完工。</t>
  </si>
  <si>
    <t>旅游（1个）</t>
  </si>
  <si>
    <t>巴彦塔拉·秘境河谷生态文化旅游区（二期）建设项目</t>
  </si>
  <si>
    <t>巴彦乌兰苏木人民政府</t>
  </si>
  <si>
    <t>旅游</t>
  </si>
  <si>
    <t>完成巴彦塔拉宿集度假区（二期）4座庭院式住宿体、1座集中式住宿楼内部装修，达到运营状态。</t>
  </si>
  <si>
    <t>建设完成</t>
  </si>
  <si>
    <t>已完成2023年度建设任务。</t>
  </si>
  <si>
    <t>基础设施（1个）</t>
  </si>
  <si>
    <t>音德尔路东、乌兰街北(蒙佳依克汗庭)棚户区改造配套基础设施建设项目</t>
  </si>
  <si>
    <t>住房和城乡建设局</t>
  </si>
  <si>
    <t>基础设施</t>
  </si>
  <si>
    <t>建设整个小区的供热工程、给水工程、排污工程、供电工程、亮化工程、道路工程、绿化工程 、及停车位等。</t>
  </si>
  <si>
    <t>2021-2024</t>
  </si>
  <si>
    <t>完成一期全部内容</t>
  </si>
  <si>
    <t>下达中央预算内资金4573万元，其余企业自筹。一期前期手续已办理完毕，二期因拆迁未完成，未开始办理相关手续</t>
  </si>
  <si>
    <t>社会事业（3个）</t>
  </si>
  <si>
    <t>旗中心老年养护院建设项目</t>
  </si>
  <si>
    <t>旗民政局</t>
  </si>
  <si>
    <t>社会事业</t>
  </si>
  <si>
    <t>占地面积36495㎡，建筑面积15598.86㎡，建设床位350张，集生活照料、膳食服务、清洁服务、运动健身、休闲娱乐、康复治疗等功能于一体的符合五级医养结合综合型养老机构。</t>
  </si>
  <si>
    <t>2022-2024</t>
  </si>
  <si>
    <t>预计2024年8月份室外景观及附属工程全部完工，9月份整体竣工验收，10月份启动并投入使用。</t>
  </si>
  <si>
    <t>资金来源：专项债券6000万，地方配套1800万。6栋主体楼建设已全部完工，室内电梯、消防管道、门窗等部分安装完毕，锅炉房、水房等附属工程地基搭建完毕。</t>
  </si>
  <si>
    <t>旗人民医院病房楼建设项目</t>
  </si>
  <si>
    <t>旗人民医院</t>
  </si>
  <si>
    <t>总建筑面积为 12000.00 ㎡，主要为病房楼及附属配套设施建设，10个科室，279床。</t>
  </si>
  <si>
    <t>完成主体建设及管道铺设</t>
  </si>
  <si>
    <t>已到位专项债4800万元。基础已开槽，需降水。</t>
  </si>
  <si>
    <t>旗人民医院"平疫结合"可转换病区建设项目</t>
  </si>
  <si>
    <t>总建筑面积为 10000.00 ㎡，主要建设内容为门诊区、急诊区、医技科室、住院部及后勤保障，同时配套建设水电暖等基础配套设施。</t>
  </si>
  <si>
    <t>完成主体建设及地砖管道铺设、内墙抹灰</t>
  </si>
  <si>
    <t>暂定水田指标，正在申请债券资金。项目已开工，基础已完成。</t>
  </si>
  <si>
    <t>房地产（6个）</t>
  </si>
  <si>
    <t>达人居-百合园</t>
  </si>
  <si>
    <t>达人房地产开发有限责任公司</t>
  </si>
  <si>
    <t>房地产</t>
  </si>
  <si>
    <t>项目总占地21172.24平方米，总建筑面积31565.81平方米</t>
  </si>
  <si>
    <t>12月底全部完工</t>
  </si>
  <si>
    <t>主体已完工</t>
  </si>
  <si>
    <t>音德尔镇天瑞家园项目</t>
  </si>
  <si>
    <t>兴安盟盛辰房地产开发开发有限责任公司</t>
  </si>
  <si>
    <t>项目总占地7452.66平方米，总建筑面积17665.83平方米</t>
  </si>
  <si>
    <t>水御兰庭小区</t>
  </si>
  <si>
    <t>辉煌房地产开发有限公司</t>
  </si>
  <si>
    <t>项目总占地23616.04平方米，总建筑面积51955.28平方米</t>
  </si>
  <si>
    <t>融汇时代城（一期）</t>
  </si>
  <si>
    <t>内蒙古融汇发展置业有限公司</t>
  </si>
  <si>
    <t>项目总占地17590平方米，总建筑面积52611.37平方米</t>
  </si>
  <si>
    <t>扎赉特旗吉地豪庭B区二期</t>
  </si>
  <si>
    <t>兴安盟吉地房地产开发有限公司</t>
  </si>
  <si>
    <t>建筑面积约49500平方米</t>
  </si>
  <si>
    <t>音德尔路、乌兰街北（蒙佳依克汗庭）棚户区改造建设项目</t>
  </si>
  <si>
    <t>乌兰浩特市蒙佳房地产开发有限公司</t>
  </si>
  <si>
    <t>占地面积69678.67平方米，总建筑面积162313.84平方米。</t>
  </si>
  <si>
    <t>完成一期工程建设，二期工程主体。</t>
  </si>
  <si>
    <t>企业自筹资金。一期前期手续已办理完毕，二期因拆迁未完成，未开始办理相关手续。</t>
  </si>
  <si>
    <t>（二）</t>
  </si>
  <si>
    <t>新建项目（15个）</t>
  </si>
  <si>
    <t>农牧（5个）</t>
  </si>
  <si>
    <t>整区域推进高标准农田建设试点项目</t>
  </si>
  <si>
    <t>旗农科局</t>
  </si>
  <si>
    <t>总面积423万亩，其中新建305.36万亩，改造提升117.64万亩。建设内容主要土地平整、土壤改良、灌溉排水与节水设施、田间机耕路、农田防护与生态环境保持、农田输配电。</t>
  </si>
  <si>
    <t>新建</t>
  </si>
  <si>
    <t>2024-2025</t>
  </si>
  <si>
    <t>2024年计划实施高标准农田项目80.64万亩。</t>
  </si>
  <si>
    <t>已下达国债资金19.3亿元。79.62万亩设计已经招标完毕。音德尔镇、好力保、宝力根花3个项目区域正在采取EPC模式推进前期工作，力争3月底前开工建设。</t>
  </si>
  <si>
    <t>2024年草原畜牧业转型升级试点项目</t>
  </si>
  <si>
    <t>优质青贮玉米种植基地建设60万亩，种植优质牧草种植基地建设3万亩；建设4个统养共富肉牛育种小区，10处肉牛标准化育肥场；新建牧草贮运配送中心1处以及牧场中央厨房1个</t>
  </si>
  <si>
    <t>否</t>
  </si>
  <si>
    <t>已完成实施方案编制和中央预算内申报工作。目前可研报告已编制完成，提级论证批复后，办理可研、初步设计审批。</t>
  </si>
  <si>
    <t>好力保镇全域土地综合整治项目</t>
  </si>
  <si>
    <t>华天资产管理有限责任公司</t>
  </si>
  <si>
    <t>好力保镇16个村土地整治复垦建设高标准农田及安置区项目。</t>
  </si>
  <si>
    <t>复垦项目已办结，建新项目正在推进</t>
  </si>
  <si>
    <t>完成永兴村、五家子村、水田村、先锋村建新工程及复垦工程。</t>
  </si>
  <si>
    <t>正在推进四处回迁安置区林地、草地征占手续及先锋村、水田村回迁安置区征拆工作。正在落实农发行、蒙商银行贷款，同步推进安置区选址确定工作。</t>
  </si>
  <si>
    <t>20万只肉羊生态养殖产业园项目</t>
  </si>
  <si>
    <t>旗农牧和科技局</t>
  </si>
  <si>
    <t>项目规划占地约300亩，建设肉羊育肥场圈舍62560平方米及配套用房，基础设施改造，购置设备等。</t>
  </si>
  <si>
    <t>完成土建工程。</t>
  </si>
  <si>
    <t>整合京蒙帮扶资金、地方专项债等。正在办理土地征占用手续，能评、安评、环评、稳评、水土保持、水资源论证正在办理中。</t>
  </si>
  <si>
    <t>草业繁种、种植及牧草加工项目</t>
  </si>
  <si>
    <t>中海基业（内蒙古）草业有限公司</t>
  </si>
  <si>
    <t>羊草繁种3万亩、牧草种植7万亩，建设牧草加工厂，办公研发楼面积2000㎡、厂房10000㎡、库房20000㎡。</t>
  </si>
  <si>
    <t>2024-2026</t>
  </si>
  <si>
    <t>完成羊草繁种3万亩、牧草种植7万亩。</t>
  </si>
  <si>
    <t>目前已落实种植地块，近期签订正式协议，4月底种植部分开工建设。</t>
  </si>
  <si>
    <t>水利（1个）</t>
  </si>
  <si>
    <t>侵蚀沟综合治理工程（2024-2025年）</t>
  </si>
  <si>
    <t>治理侵蚀沟265条，沟道总长度406900米，治理水土流失面积71.55平方千米</t>
  </si>
  <si>
    <t>年末完工</t>
  </si>
  <si>
    <t>已下达新增国债资金9500万元，正在审查项目实施方案，计划2月底完成实施方案批复，3月份招标，3月底开工建设。</t>
  </si>
  <si>
    <t>能源（2个）</t>
  </si>
  <si>
    <t>中广核新能源二期30MW分散式风电项目</t>
  </si>
  <si>
    <t>中广核（兴安盟）新能源有限公司</t>
  </si>
  <si>
    <t>新建30MW风电及66千伏升压站1座 ,场内35千伏集电线路及检修道路等。</t>
  </si>
  <si>
    <t>计划6月30日并网发电</t>
  </si>
  <si>
    <t>于2023年9月15日核准批复，已取得土地预审批复和社稳批复，并启动征地工作，剩余未办理手续4个，计划2024年3月底前完成农用地转建设用地、用地规划、工程规划、施工许可等前期手续，4月份达到开工条件，6月30日建成并网运营。</t>
  </si>
  <si>
    <t>金风科技200万风电制绿氢示范项目</t>
  </si>
  <si>
    <t>天润新能源有限公司</t>
  </si>
  <si>
    <t>建设并网型市场化风电项目200万千瓦，年发电量63.16亿千瓦时，年上网电量不超过20%，为盟开发区50万吨绿色甲醇项目提供电源支撑。</t>
  </si>
  <si>
    <t>2024-2027</t>
  </si>
  <si>
    <t>实现一期50万千瓦浇筑基础20台，完成10台风机吊装。</t>
  </si>
  <si>
    <t>金风科技已于2024年1月22日举行董事会，目前，风电制氢项目已于2023年11月23日取得自治区指标批复，甲醇厂部分已完成立项备案、社稳评价、水保备案，目前正在进行环评、安评、能评、职评报告编制，预计2024年3月底前完成手续办理，4月份开工建设。</t>
  </si>
  <si>
    <t>产业发展（4个）</t>
  </si>
  <si>
    <t>金风科技绿氢制50万吨绿色甲醇项目</t>
  </si>
  <si>
    <t>金风绿能化工（兴安盟）有限公司</t>
  </si>
  <si>
    <t>占地1500亩，主要建设生物质发电装置，绿色甲醇合成装置等主要生产线及配套公辅工程，建成后年产50万吨绿色甲醇。</t>
  </si>
  <si>
    <t>2024-2024</t>
  </si>
  <si>
    <t>场区工程主体基本完工。</t>
  </si>
  <si>
    <t>已完成立项备案、社稳评价、水保备案，目前正在进行环评、安评、能评、职评报告的编制，正在全力推进其他前期手续，计划6月底前开工建设。</t>
  </si>
  <si>
    <t>年产200万m³软体集雨水窖及灌溉管材项目</t>
  </si>
  <si>
    <t>国机亿龙（佛山）节能灌溉科技有限公司</t>
  </si>
  <si>
    <t>项目占地70亩，计划年产200万m³软体集雨水窖及系列灌溉管材</t>
  </si>
  <si>
    <t>完成设备购置及主体工程基础。</t>
  </si>
  <si>
    <t>投资2亿元，目前已完成选址和公司注册，剩余未办理手续5个，正在办理草地征占手续，计划4月底前完成草地征占、农用地转建设用地、用地规划、工程规划、施工许可等前期手续，同步开工建设。</t>
  </si>
  <si>
    <t>扎赉特旗新农贸市场</t>
  </si>
  <si>
    <t>内蒙古宏垚房地产开发有限公司</t>
  </si>
  <si>
    <t>建设二层新农贸市场，建筑面积20000㎡，占地面积16264.58㎡，配套附属设施。</t>
  </si>
  <si>
    <t>完成主体及配套。</t>
  </si>
  <si>
    <t>前期手续已办结。</t>
  </si>
  <si>
    <t>100万亩玉米大豆综合开发项目</t>
  </si>
  <si>
    <t>安徽龙成农林发展集团</t>
  </si>
  <si>
    <t>占地面积268亩，包括订单100万亩玉米大豆带状复合种植，年产7000吨玉米胚芽油、5万吨玉米粉、30万吨冷藏鲜食玉米、1万吨玉米汁、10万吨饲料、1万吨大豆油、3万吨无脂豆奶、4万吨发酵豆粕调味菜和1万吨大米仓储库等10个子项目。</t>
  </si>
  <si>
    <t>完成主体框架。</t>
  </si>
  <si>
    <t>已签约，完成立项，正在进行规划设计。征地手续已基本完成，征地补偿款未落实。</t>
  </si>
  <si>
    <t>旅游（2个）</t>
  </si>
  <si>
    <t>大兴安岭·秘境山乡文化旅游区建设项目</t>
  </si>
  <si>
    <t>巴彦乌兰苏木人民政府、神山国家森林公园管护中心</t>
  </si>
  <si>
    <t>巴音道布村建设特色餐饮区、住宿区、乡村大集、村屯基础设施提升改造等；博格达乌拉部分建设游步栈道、基础设施建设等。</t>
  </si>
  <si>
    <t>完成村屯基础设施提升改造，建设特色餐饮区、住宿区，达到运营状态。</t>
  </si>
  <si>
    <t>目前巴彦道布村正在进行详规微调；神山山上部分已完成项目立项、可研批复。</t>
  </si>
  <si>
    <t>扎赉特旗图牧吉生态研学旅游项目</t>
  </si>
  <si>
    <t>图牧吉镇人民政府、图牧吉保护区管理局</t>
  </si>
  <si>
    <t>修缮改造现有宣教中心，建设码头、生态停车场的配套设施，开展草原生态研学活动。</t>
  </si>
  <si>
    <t>完成大鸨自然博物馆、大鸨救助站改造提升，完成观鸟主题步道、百灵湖水上游船、水上木栈道建设。</t>
  </si>
  <si>
    <t>正在完善规划</t>
  </si>
  <si>
    <t>房地产（1个）</t>
  </si>
  <si>
    <t>扎赉特旗诚信家居</t>
  </si>
  <si>
    <t xml:space="preserve">扎赉特旗联城房地产开发有限公司 </t>
  </si>
  <si>
    <t>占地面积：5468.02平方米，建筑面积12476平方米。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</si>
</sst>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楷体"/>
      <charset val="134"/>
    </font>
    <font>
      <sz val="14"/>
      <color theme="1"/>
      <name val="楷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方正小标宋简体"/>
      <charset val="134"/>
    </font>
    <font>
      <sz val="18"/>
      <name val="楷体"/>
      <charset val="134"/>
    </font>
    <font>
      <sz val="16"/>
      <name val="宋体"/>
      <charset val="134"/>
    </font>
    <font>
      <sz val="16"/>
      <name val="楷体"/>
      <charset val="134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indent="2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5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6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6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6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6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6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6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6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6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6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6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6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6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6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6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6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6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7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7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7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7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7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7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8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8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8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8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8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8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6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6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6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6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6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7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7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7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7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7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7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7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7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7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7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7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7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7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7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77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77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7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7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7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7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8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8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78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78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8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8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7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8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8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8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8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8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8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8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8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8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8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8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8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8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8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8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8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7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7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7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7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7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7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8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8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8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8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8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8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8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8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8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8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8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9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9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9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9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9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9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9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9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9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9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9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19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9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19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9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19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7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7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7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7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7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7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98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198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8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8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8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8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19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0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0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0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0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0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0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0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0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0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0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0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0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0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0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0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0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7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7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7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7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7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7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8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8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8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8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8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8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0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0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0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0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0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0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0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1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1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1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1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1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1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1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1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1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1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1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1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1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1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7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7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7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7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17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17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8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8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8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8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8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8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1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2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2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2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2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2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2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2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2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2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2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2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2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2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2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2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2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7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7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7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7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7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7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8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8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8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8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8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8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2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2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2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2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2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2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2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3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3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3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3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3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3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3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3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3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3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3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3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3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3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7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7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37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37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7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7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8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8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8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8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8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8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3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4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4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4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4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4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4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4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4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4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4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4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4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4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4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4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4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7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7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7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7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7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7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8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8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8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8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48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48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4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4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4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4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4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5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5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5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5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5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5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5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5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5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5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5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5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5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5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57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57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7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7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7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7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8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8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8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8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8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8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5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6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6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6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6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6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6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6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6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6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6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6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6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6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6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6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6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7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7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7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7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7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7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8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8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68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68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68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68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8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8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8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8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9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9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69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69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9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9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9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9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9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69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0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0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0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0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0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0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0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0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0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0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1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1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1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1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1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1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1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1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1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1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72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72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72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72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2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2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2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2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2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2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73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73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73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73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73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73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3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3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3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3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4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4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4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4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4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4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4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4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4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4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5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5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5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5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5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5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5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5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5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5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6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6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76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76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764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765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66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67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68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69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70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71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772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773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44</xdr:row>
      <xdr:rowOff>171450</xdr:rowOff>
    </xdr:from>
    <xdr:to>
      <xdr:col>4</xdr:col>
      <xdr:colOff>314325</xdr:colOff>
      <xdr:row>44</xdr:row>
      <xdr:rowOff>1287780</xdr:rowOff>
    </xdr:to>
    <xdr:pic>
      <xdr:nvPicPr>
        <xdr:cNvPr id="2774" name="E657119C-6982-421D-8BA7-E74DEB70A7DB-1"/>
        <xdr:cNvPicPr/>
      </xdr:nvPicPr>
      <xdr:blipFill>
        <a:stretch>
          <a:fillRect/>
        </a:stretch>
      </xdr:blipFill>
      <xdr:spPr>
        <a:xfrm>
          <a:off x="5041900" y="49422050"/>
          <a:ext cx="47625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7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7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7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7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7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8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8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8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8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8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8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8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8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8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8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9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9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9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9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9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9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9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9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9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79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0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80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80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80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80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0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0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0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0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0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1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81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81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1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1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1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1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1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1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1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2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2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2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2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2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2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2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2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2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2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3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3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3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3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3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3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3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3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3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83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84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84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84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4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4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4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4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4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4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84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85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85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85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85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85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5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5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5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5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5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6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6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6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6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6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6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6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6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6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6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7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7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7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7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7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7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7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7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7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7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8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88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88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88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88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8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8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8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8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8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9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89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89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9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9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9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9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9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9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89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0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0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0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0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0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0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0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0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0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0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1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1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1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1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1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1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1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1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1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91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92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92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92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2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2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2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2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2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2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92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93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93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93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93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293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3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3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3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3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3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4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4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4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4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4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4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4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4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4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4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5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5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5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5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5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5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5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5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5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5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6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96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96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96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296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6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6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6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6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6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7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97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297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7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7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7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7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7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7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7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8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8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8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8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8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8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8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8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8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8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9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9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9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9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9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9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9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9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299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299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00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00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00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0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0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0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0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0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0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00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01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1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1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1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1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1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1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1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1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1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2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2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2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2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2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2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2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2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2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2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3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3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3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3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3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3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3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03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03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03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04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4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4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4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4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4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4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04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04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04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05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05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05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5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5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5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5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5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5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5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6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6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6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6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6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6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6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6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6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6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7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7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7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7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7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7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7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7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7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07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08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08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08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8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8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8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8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8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8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08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09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9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9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9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9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9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9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9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9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09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0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0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0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0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0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0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0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0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0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0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1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1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1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1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1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1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1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11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11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11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12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2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2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2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2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2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2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12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12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12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13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13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13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3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3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3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3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3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3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3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4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4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4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4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4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4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4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4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4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4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5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5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5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5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5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5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5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5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5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15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16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16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16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6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6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6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6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6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6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16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17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7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7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7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7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7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7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7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7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7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8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8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8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8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8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8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8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8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8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8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9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9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9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9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9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9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19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19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19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19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20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0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0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0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0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0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0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20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20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0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1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1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1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1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1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1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1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1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1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1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2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2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2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2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2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2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2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2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2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2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3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3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3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3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3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23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23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23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23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3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4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4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4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4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4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24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24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24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24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24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25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5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5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5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5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5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5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5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5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5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6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6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6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6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6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6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6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6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6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6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7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7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7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7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7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7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7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27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27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27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28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8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8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8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8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8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8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28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28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8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9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9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9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9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9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9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9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9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9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29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0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0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0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0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0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0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0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0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0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0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1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1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1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1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1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31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31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31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31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1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2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2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2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2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2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32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32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32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32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32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33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3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3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3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3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3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3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3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3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3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4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4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4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4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4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4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4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4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4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4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5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5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5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5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5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5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5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35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35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35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36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6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6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6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6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6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6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36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36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6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7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7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7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7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7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7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7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7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7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7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8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8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8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8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8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8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8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8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8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8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9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9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9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9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9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39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39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39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39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39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0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0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0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0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0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40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40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0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0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0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1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1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1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1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1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1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1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1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1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1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2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2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2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2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2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2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2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2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2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2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3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3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3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43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43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43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43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3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3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3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4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4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4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44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44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44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44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44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44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4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5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5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5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5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5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5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5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5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5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5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6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6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6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6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6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6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6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6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6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6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7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7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7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7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7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47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47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47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47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7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8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8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8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8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8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48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48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8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8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8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9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9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9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9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9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9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9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9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9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49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0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0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0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0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0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0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0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0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0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0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1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1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1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51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51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51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51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1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1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1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2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2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2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52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52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52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52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52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456565</xdr:colOff>
      <xdr:row>54</xdr:row>
      <xdr:rowOff>332740</xdr:rowOff>
    </xdr:to>
    <xdr:pic>
      <xdr:nvPicPr>
        <xdr:cNvPr id="352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2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3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3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3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3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3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3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3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3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3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3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4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4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4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4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4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4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4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4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4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4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5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5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5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5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5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55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320675</xdr:rowOff>
    </xdr:to>
    <xdr:pic>
      <xdr:nvPicPr>
        <xdr:cNvPr id="355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557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336550</xdr:rowOff>
    </xdr:to>
    <xdr:pic>
      <xdr:nvPicPr>
        <xdr:cNvPr id="3558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59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60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61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62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63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457200</xdr:colOff>
      <xdr:row>54</xdr:row>
      <xdr:rowOff>330200</xdr:rowOff>
    </xdr:to>
    <xdr:pic>
      <xdr:nvPicPr>
        <xdr:cNvPr id="3564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565" name="Text Box 11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54</xdr:row>
      <xdr:rowOff>0</xdr:rowOff>
    </xdr:from>
    <xdr:to>
      <xdr:col>1</xdr:col>
      <xdr:colOff>454660</xdr:colOff>
      <xdr:row>54</xdr:row>
      <xdr:rowOff>330835</xdr:rowOff>
    </xdr:to>
    <xdr:pic>
      <xdr:nvPicPr>
        <xdr:cNvPr id="3566" name="Text Box 12"/>
        <xdr:cNvPicPr/>
      </xdr:nvPicPr>
      <xdr:blipFill>
        <a:blip r:embed="rId1"/>
        <a:stretch>
          <a:fillRect/>
        </a:stretch>
      </xdr:blipFill>
      <xdr:spPr>
        <a:xfrm>
          <a:off x="1235075" y="667512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6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6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6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7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7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7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7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7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7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7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7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7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7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8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8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8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8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8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8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8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8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8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8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9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9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9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59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59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59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59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9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9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59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0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0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0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60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60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0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0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0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0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0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1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1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1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1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1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1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1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1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1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1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2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2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2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2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2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2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2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2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2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2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3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63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63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63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63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3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3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3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3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3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4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64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64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64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64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64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64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4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4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4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5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5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5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5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5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5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5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5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5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5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6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6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6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6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6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6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6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6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6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6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7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7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7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67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67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67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67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7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7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7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8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8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8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68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68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8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8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8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8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8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9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9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9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9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9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9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9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9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9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69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0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0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0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0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0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0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0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0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0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0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1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71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71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71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71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1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1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1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1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1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2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72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72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72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72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72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72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2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2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2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3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3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3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3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3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3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3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3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3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3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4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4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4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4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4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4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4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4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4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4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5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5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5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75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75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75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75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5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5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5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6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6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6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76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76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6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6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6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6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6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7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7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7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7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7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7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7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7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7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7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8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8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8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8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8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8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8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8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8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8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9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79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79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79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79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9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9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9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9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79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0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80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80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0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0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0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0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0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0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0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1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1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1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1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1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1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1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1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1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1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2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2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2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2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2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2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2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2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2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82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83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83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83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3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3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3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3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3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3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83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84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84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84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84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84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4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4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4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4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4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5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5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5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5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5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5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5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5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5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5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6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6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6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6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6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6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6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6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6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6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7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87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87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87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87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7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7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7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7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7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8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88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88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8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8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8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8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8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8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8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9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9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9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9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9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9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9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9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9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89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0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0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0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0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0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0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0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0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0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90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91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91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91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1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1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1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1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1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1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91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92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92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92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92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456565</xdr:colOff>
      <xdr:row>45</xdr:row>
      <xdr:rowOff>332740</xdr:rowOff>
    </xdr:to>
    <xdr:pic>
      <xdr:nvPicPr>
        <xdr:cNvPr id="392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74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2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2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2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2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2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3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3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3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3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3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3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3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3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3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3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4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4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4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4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4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4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4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4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4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4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5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95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320675</xdr:rowOff>
    </xdr:to>
    <xdr:pic>
      <xdr:nvPicPr>
        <xdr:cNvPr id="395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953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336550</xdr:rowOff>
    </xdr:to>
    <xdr:pic>
      <xdr:nvPicPr>
        <xdr:cNvPr id="3954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55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56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57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58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59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457200</xdr:colOff>
      <xdr:row>45</xdr:row>
      <xdr:rowOff>330200</xdr:rowOff>
    </xdr:to>
    <xdr:pic>
      <xdr:nvPicPr>
        <xdr:cNvPr id="3960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81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961" name="Text Box 11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45</xdr:row>
      <xdr:rowOff>0</xdr:rowOff>
    </xdr:from>
    <xdr:to>
      <xdr:col>1</xdr:col>
      <xdr:colOff>454660</xdr:colOff>
      <xdr:row>45</xdr:row>
      <xdr:rowOff>330835</xdr:rowOff>
    </xdr:to>
    <xdr:pic>
      <xdr:nvPicPr>
        <xdr:cNvPr id="3962" name="Text Box 12"/>
        <xdr:cNvPicPr/>
      </xdr:nvPicPr>
      <xdr:blipFill>
        <a:blip r:embed="rId1"/>
        <a:stretch>
          <a:fillRect/>
        </a:stretch>
      </xdr:blipFill>
      <xdr:spPr>
        <a:xfrm>
          <a:off x="1235075" y="52031900"/>
          <a:ext cx="3556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44</xdr:row>
      <xdr:rowOff>171450</xdr:rowOff>
    </xdr:from>
    <xdr:to>
      <xdr:col>4</xdr:col>
      <xdr:colOff>314325</xdr:colOff>
      <xdr:row>44</xdr:row>
      <xdr:rowOff>1287780</xdr:rowOff>
    </xdr:to>
    <xdr:pic>
      <xdr:nvPicPr>
        <xdr:cNvPr id="3963" name="E657119C-6982-421D-8BA7-E74DEB70A7DB-2"/>
        <xdr:cNvPicPr/>
      </xdr:nvPicPr>
      <xdr:blipFill>
        <a:stretch>
          <a:fillRect/>
        </a:stretch>
      </xdr:blipFill>
      <xdr:spPr>
        <a:xfrm>
          <a:off x="5041900" y="49422050"/>
          <a:ext cx="47625" cy="1116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56"/>
  <sheetViews>
    <sheetView tabSelected="1" zoomScale="55" zoomScaleNormal="55" workbookViewId="0">
      <pane ySplit="4" topLeftCell="A5" activePane="bottomLeft" state="frozen"/>
      <selection/>
      <selection pane="bottomLeft" activeCell="AN16" sqref="AN16"/>
    </sheetView>
  </sheetViews>
  <sheetFormatPr defaultColWidth="9" defaultRowHeight="13.5"/>
  <cols>
    <col min="1" max="1" width="10.7083333333333" style="9" customWidth="1"/>
    <col min="2" max="2" width="22.5" style="9" customWidth="1"/>
    <col min="3" max="3" width="21.6083333333333" style="9" customWidth="1"/>
    <col min="4" max="4" width="7.85" style="9" customWidth="1"/>
    <col min="5" max="5" width="44.9916666666667" style="10" customWidth="1"/>
    <col min="6" max="6" width="8.03333333333333" style="9" customWidth="1"/>
    <col min="7" max="7" width="4.99166666666667" style="9" customWidth="1"/>
    <col min="8" max="8" width="9.25" style="9" customWidth="1"/>
    <col min="9" max="9" width="11.9583333333333" style="11" customWidth="1"/>
    <col min="10" max="10" width="9.31666666666667" style="11" customWidth="1"/>
    <col min="11" max="13" width="9.875" style="11" hidden="1" customWidth="1"/>
    <col min="14" max="16" width="8.5" style="11" hidden="1" customWidth="1"/>
    <col min="17" max="20" width="9.875" style="11" hidden="1" customWidth="1"/>
    <col min="21" max="23" width="8.5" style="11" hidden="1" customWidth="1"/>
    <col min="24" max="24" width="9.875" style="11" hidden="1" customWidth="1"/>
    <col min="25" max="25" width="12.05" style="12" customWidth="1"/>
    <col min="26" max="26" width="11.425" style="9" customWidth="1"/>
    <col min="27" max="27" width="11.6083333333333" style="13" customWidth="1"/>
    <col min="28" max="28" width="10.1833333333333" style="9" hidden="1" customWidth="1"/>
    <col min="29" max="29" width="24.5416666666667" style="9" customWidth="1"/>
    <col min="30" max="30" width="35.9" style="9" customWidth="1"/>
    <col min="31" max="31" width="8.08333333333333" style="9" customWidth="1"/>
    <col min="32" max="16384" width="9" style="9"/>
  </cols>
  <sheetData>
    <row r="1" ht="49" customHeight="1" spans="1:3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44"/>
      <c r="Z1" s="14"/>
      <c r="AA1" s="45"/>
      <c r="AB1" s="14"/>
      <c r="AC1" s="14"/>
      <c r="AD1" s="14"/>
      <c r="AE1" s="14"/>
    </row>
    <row r="2" ht="24" customHeight="1" spans="5:30">
      <c r="E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AA2" s="46"/>
      <c r="AD2" s="46" t="s">
        <v>1</v>
      </c>
    </row>
    <row r="3" s="1" customFormat="1" ht="53" customHeight="1" spans="1:3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33" t="s">
        <v>10</v>
      </c>
      <c r="J3" s="33" t="s">
        <v>11</v>
      </c>
      <c r="K3" s="34" t="s">
        <v>12</v>
      </c>
      <c r="L3" s="34"/>
      <c r="M3" s="34"/>
      <c r="N3" s="34"/>
      <c r="O3" s="34"/>
      <c r="P3" s="34"/>
      <c r="Q3" s="34"/>
      <c r="R3" s="34" t="s">
        <v>13</v>
      </c>
      <c r="S3" s="34"/>
      <c r="T3" s="34"/>
      <c r="U3" s="34"/>
      <c r="V3" s="34"/>
      <c r="W3" s="34"/>
      <c r="X3" s="34"/>
      <c r="Y3" s="47" t="s">
        <v>14</v>
      </c>
      <c r="Z3" s="15" t="s">
        <v>15</v>
      </c>
      <c r="AA3" s="47" t="s">
        <v>16</v>
      </c>
      <c r="AB3" s="15" t="s">
        <v>17</v>
      </c>
      <c r="AC3" s="15" t="s">
        <v>18</v>
      </c>
      <c r="AD3" s="15" t="s">
        <v>19</v>
      </c>
      <c r="AE3" s="15" t="s">
        <v>20</v>
      </c>
    </row>
    <row r="4" s="2" customFormat="1" ht="53" customHeight="1" spans="1:31">
      <c r="A4" s="15"/>
      <c r="B4" s="15"/>
      <c r="C4" s="15"/>
      <c r="D4" s="15"/>
      <c r="E4" s="15"/>
      <c r="F4" s="15"/>
      <c r="G4" s="15"/>
      <c r="H4" s="15"/>
      <c r="I4" s="33"/>
      <c r="J4" s="33"/>
      <c r="K4" s="33" t="s">
        <v>21</v>
      </c>
      <c r="L4" s="33" t="s">
        <v>22</v>
      </c>
      <c r="M4" s="33" t="s">
        <v>23</v>
      </c>
      <c r="N4" s="33" t="s">
        <v>24</v>
      </c>
      <c r="O4" s="33" t="s">
        <v>25</v>
      </c>
      <c r="P4" s="33" t="s">
        <v>26</v>
      </c>
      <c r="Q4" s="33" t="s">
        <v>27</v>
      </c>
      <c r="R4" s="33" t="s">
        <v>21</v>
      </c>
      <c r="S4" s="33" t="s">
        <v>22</v>
      </c>
      <c r="T4" s="33" t="s">
        <v>23</v>
      </c>
      <c r="U4" s="33" t="s">
        <v>24</v>
      </c>
      <c r="V4" s="33" t="s">
        <v>25</v>
      </c>
      <c r="W4" s="33" t="s">
        <v>26</v>
      </c>
      <c r="X4" s="33" t="s">
        <v>27</v>
      </c>
      <c r="Y4" s="47"/>
      <c r="Z4" s="15"/>
      <c r="AA4" s="47"/>
      <c r="AB4" s="15"/>
      <c r="AC4" s="15"/>
      <c r="AD4" s="15"/>
      <c r="AE4" s="15"/>
    </row>
    <row r="5" s="3" customFormat="1" ht="46" customHeight="1" spans="1:31">
      <c r="A5" s="16" t="s">
        <v>28</v>
      </c>
      <c r="B5" s="16"/>
      <c r="C5" s="16"/>
      <c r="D5" s="16"/>
      <c r="E5" s="16"/>
      <c r="F5" s="17"/>
      <c r="G5" s="17"/>
      <c r="H5" s="17"/>
      <c r="I5" s="35">
        <f>I6+I35</f>
        <v>339.2954</v>
      </c>
      <c r="J5" s="35">
        <f>J6+J35</f>
        <v>55</v>
      </c>
      <c r="K5" s="35">
        <v>33.74</v>
      </c>
      <c r="L5" s="35">
        <v>0.3</v>
      </c>
      <c r="M5" s="35">
        <v>20.3</v>
      </c>
      <c r="N5" s="35">
        <v>0.3</v>
      </c>
      <c r="O5" s="35">
        <v>0</v>
      </c>
      <c r="P5" s="35">
        <v>1.43</v>
      </c>
      <c r="Q5" s="35">
        <v>11.41</v>
      </c>
      <c r="R5" s="35">
        <v>25.44</v>
      </c>
      <c r="S5" s="35">
        <v>1.13</v>
      </c>
      <c r="T5" s="35">
        <v>0</v>
      </c>
      <c r="U5" s="35">
        <v>0.3</v>
      </c>
      <c r="V5" s="35">
        <v>0.08</v>
      </c>
      <c r="W5" s="35">
        <v>0.8</v>
      </c>
      <c r="X5" s="35">
        <v>23.13</v>
      </c>
      <c r="Y5" s="20"/>
      <c r="Z5" s="35">
        <v>7.65</v>
      </c>
      <c r="AA5" s="48"/>
      <c r="AB5" s="17"/>
      <c r="AC5" s="17"/>
      <c r="AD5" s="17"/>
      <c r="AE5" s="17"/>
    </row>
    <row r="6" s="3" customFormat="1" ht="41" customHeight="1" spans="1:31">
      <c r="A6" s="18" t="s">
        <v>29</v>
      </c>
      <c r="B6" s="16" t="s">
        <v>30</v>
      </c>
      <c r="C6" s="16"/>
      <c r="D6" s="19"/>
      <c r="E6" s="19"/>
      <c r="F6" s="19"/>
      <c r="G6" s="19"/>
      <c r="H6" s="19"/>
      <c r="I6" s="36">
        <f>I7+I9+I12+I15+I17+I20+I22+I24+I28</f>
        <v>52.4366</v>
      </c>
      <c r="J6" s="36">
        <f>J7+J9+J12+J15+J17+J20+J22+J24+J28</f>
        <v>12.26</v>
      </c>
      <c r="K6" s="36">
        <v>3.8</v>
      </c>
      <c r="L6" s="36">
        <v>0.3</v>
      </c>
      <c r="M6" s="36">
        <v>0</v>
      </c>
      <c r="N6" s="36">
        <v>0.3</v>
      </c>
      <c r="O6" s="36">
        <v>0</v>
      </c>
      <c r="P6" s="36">
        <v>0.74</v>
      </c>
      <c r="Q6" s="36">
        <v>2.46</v>
      </c>
      <c r="R6" s="36">
        <v>12.56</v>
      </c>
      <c r="S6" s="36">
        <v>0.68</v>
      </c>
      <c r="T6" s="36">
        <v>0</v>
      </c>
      <c r="U6" s="36">
        <v>0.3</v>
      </c>
      <c r="V6" s="36">
        <v>0</v>
      </c>
      <c r="W6" s="36">
        <v>0</v>
      </c>
      <c r="X6" s="36">
        <v>11.58</v>
      </c>
      <c r="Y6" s="49"/>
      <c r="Z6" s="36">
        <v>2.55</v>
      </c>
      <c r="AA6" s="50"/>
      <c r="AB6" s="19"/>
      <c r="AC6" s="19"/>
      <c r="AD6" s="19"/>
      <c r="AE6" s="17"/>
    </row>
    <row r="7" s="3" customFormat="1" ht="34" customHeight="1" spans="1:31">
      <c r="A7" s="18"/>
      <c r="B7" s="16" t="s">
        <v>31</v>
      </c>
      <c r="C7" s="16"/>
      <c r="D7" s="19"/>
      <c r="E7" s="19"/>
      <c r="F7" s="19"/>
      <c r="G7" s="19"/>
      <c r="H7" s="19"/>
      <c r="I7" s="36">
        <v>1.87</v>
      </c>
      <c r="J7" s="36">
        <v>0.5</v>
      </c>
      <c r="K7" s="36">
        <v>0.14</v>
      </c>
      <c r="L7" s="36"/>
      <c r="M7" s="36"/>
      <c r="N7" s="36"/>
      <c r="O7" s="36"/>
      <c r="P7" s="36">
        <v>0.14</v>
      </c>
      <c r="Q7" s="36"/>
      <c r="R7" s="36">
        <v>0.36</v>
      </c>
      <c r="S7" s="36"/>
      <c r="T7" s="36"/>
      <c r="U7" s="36"/>
      <c r="V7" s="36"/>
      <c r="W7" s="36"/>
      <c r="X7" s="36">
        <v>0.36</v>
      </c>
      <c r="Y7" s="49"/>
      <c r="Z7" s="36">
        <v>0.05</v>
      </c>
      <c r="AA7" s="50"/>
      <c r="AB7" s="19"/>
      <c r="AC7" s="19"/>
      <c r="AD7" s="19"/>
      <c r="AE7" s="17"/>
    </row>
    <row r="8" s="4" customFormat="1" ht="158" customHeight="1" spans="1:31">
      <c r="A8" s="18">
        <v>1</v>
      </c>
      <c r="B8" s="16" t="s">
        <v>32</v>
      </c>
      <c r="C8" s="16" t="s">
        <v>33</v>
      </c>
      <c r="D8" s="16" t="s">
        <v>34</v>
      </c>
      <c r="E8" s="20" t="s">
        <v>35</v>
      </c>
      <c r="F8" s="16" t="s">
        <v>36</v>
      </c>
      <c r="G8" s="16" t="s">
        <v>37</v>
      </c>
      <c r="H8" s="16" t="s">
        <v>38</v>
      </c>
      <c r="I8" s="35">
        <v>1.87</v>
      </c>
      <c r="J8" s="35">
        <v>0.5</v>
      </c>
      <c r="K8" s="35">
        <v>0.14</v>
      </c>
      <c r="L8" s="35"/>
      <c r="M8" s="35"/>
      <c r="N8" s="35"/>
      <c r="O8" s="35"/>
      <c r="P8" s="35">
        <v>0.14</v>
      </c>
      <c r="Q8" s="35"/>
      <c r="R8" s="35">
        <v>0.36</v>
      </c>
      <c r="S8" s="35"/>
      <c r="T8" s="35"/>
      <c r="U8" s="35"/>
      <c r="V8" s="35"/>
      <c r="W8" s="35"/>
      <c r="X8" s="35">
        <v>0.36</v>
      </c>
      <c r="Y8" s="20">
        <v>2024.03</v>
      </c>
      <c r="Z8" s="16">
        <v>0.05</v>
      </c>
      <c r="AA8" s="20" t="s">
        <v>39</v>
      </c>
      <c r="AB8" s="16" t="s">
        <v>40</v>
      </c>
      <c r="AC8" s="16" t="s">
        <v>41</v>
      </c>
      <c r="AD8" s="51" t="s">
        <v>42</v>
      </c>
      <c r="AE8" s="16"/>
    </row>
    <row r="9" s="4" customFormat="1" ht="42" customHeight="1" spans="1:31">
      <c r="A9" s="18"/>
      <c r="B9" s="16" t="s">
        <v>43</v>
      </c>
      <c r="C9" s="16"/>
      <c r="D9" s="16"/>
      <c r="E9" s="20"/>
      <c r="F9" s="16"/>
      <c r="G9" s="16"/>
      <c r="H9" s="16"/>
      <c r="I9" s="35">
        <f>I10+I11</f>
        <v>1.94</v>
      </c>
      <c r="J9" s="35">
        <f>J10+J11</f>
        <v>0.68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0.68</v>
      </c>
      <c r="S9" s="35">
        <v>0.68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20"/>
      <c r="Z9" s="35">
        <v>0</v>
      </c>
      <c r="AA9" s="20"/>
      <c r="AB9" s="16"/>
      <c r="AC9" s="16"/>
      <c r="AD9" s="51"/>
      <c r="AE9" s="16"/>
    </row>
    <row r="10" s="4" customFormat="1" ht="102" customHeight="1" spans="1:31">
      <c r="A10" s="18">
        <v>2</v>
      </c>
      <c r="B10" s="16" t="s">
        <v>44</v>
      </c>
      <c r="C10" s="16" t="s">
        <v>45</v>
      </c>
      <c r="D10" s="16" t="s">
        <v>46</v>
      </c>
      <c r="E10" s="20" t="s">
        <v>47</v>
      </c>
      <c r="F10" s="16" t="s">
        <v>36</v>
      </c>
      <c r="G10" s="16" t="s">
        <v>37</v>
      </c>
      <c r="H10" s="16" t="s">
        <v>38</v>
      </c>
      <c r="I10" s="35">
        <v>1.11</v>
      </c>
      <c r="J10" s="35">
        <v>0.18</v>
      </c>
      <c r="K10" s="35">
        <v>0</v>
      </c>
      <c r="L10" s="35"/>
      <c r="M10" s="35"/>
      <c r="N10" s="35"/>
      <c r="O10" s="35"/>
      <c r="P10" s="35"/>
      <c r="Q10" s="35"/>
      <c r="R10" s="35">
        <v>0.18</v>
      </c>
      <c r="S10" s="35">
        <v>0.18</v>
      </c>
      <c r="T10" s="35"/>
      <c r="U10" s="35"/>
      <c r="V10" s="35"/>
      <c r="W10" s="35"/>
      <c r="X10" s="35"/>
      <c r="Y10" s="20">
        <v>2024.02</v>
      </c>
      <c r="Z10" s="16"/>
      <c r="AA10" s="20" t="s">
        <v>39</v>
      </c>
      <c r="AB10" s="16" t="s">
        <v>40</v>
      </c>
      <c r="AC10" s="16" t="s">
        <v>48</v>
      </c>
      <c r="AD10" s="51" t="s">
        <v>49</v>
      </c>
      <c r="AE10" s="16"/>
    </row>
    <row r="11" s="4" customFormat="1" ht="106" customHeight="1" spans="1:31">
      <c r="A11" s="18">
        <v>3</v>
      </c>
      <c r="B11" s="16" t="s">
        <v>50</v>
      </c>
      <c r="C11" s="16" t="s">
        <v>45</v>
      </c>
      <c r="D11" s="16" t="s">
        <v>46</v>
      </c>
      <c r="E11" s="20" t="s">
        <v>51</v>
      </c>
      <c r="F11" s="16" t="s">
        <v>36</v>
      </c>
      <c r="G11" s="16" t="s">
        <v>37</v>
      </c>
      <c r="H11" s="16" t="s">
        <v>38</v>
      </c>
      <c r="I11" s="35">
        <v>0.83</v>
      </c>
      <c r="J11" s="35">
        <v>0.5</v>
      </c>
      <c r="K11" s="35">
        <v>0</v>
      </c>
      <c r="L11" s="35"/>
      <c r="M11" s="35"/>
      <c r="N11" s="35"/>
      <c r="O11" s="35"/>
      <c r="P11" s="35"/>
      <c r="Q11" s="35"/>
      <c r="R11" s="35">
        <v>0.5</v>
      </c>
      <c r="S11" s="35">
        <v>0.5</v>
      </c>
      <c r="T11" s="35"/>
      <c r="U11" s="35"/>
      <c r="V11" s="35"/>
      <c r="W11" s="35"/>
      <c r="X11" s="35"/>
      <c r="Y11" s="20">
        <v>2024.02</v>
      </c>
      <c r="Z11" s="16"/>
      <c r="AA11" s="20" t="s">
        <v>39</v>
      </c>
      <c r="AB11" s="16" t="s">
        <v>40</v>
      </c>
      <c r="AC11" s="16" t="s">
        <v>48</v>
      </c>
      <c r="AD11" s="51" t="s">
        <v>49</v>
      </c>
      <c r="AE11" s="16"/>
    </row>
    <row r="12" s="4" customFormat="1" ht="38" customHeight="1" spans="1:31">
      <c r="A12" s="18"/>
      <c r="B12" s="16" t="s">
        <v>52</v>
      </c>
      <c r="C12" s="16"/>
      <c r="D12" s="16"/>
      <c r="E12" s="20"/>
      <c r="F12" s="16"/>
      <c r="G12" s="16"/>
      <c r="H12" s="16"/>
      <c r="I12" s="35">
        <f>I13+I14</f>
        <v>20.53</v>
      </c>
      <c r="J12" s="35">
        <f>J13+J14</f>
        <v>6.02</v>
      </c>
      <c r="K12" s="35">
        <v>2.2</v>
      </c>
      <c r="L12" s="35"/>
      <c r="M12" s="35"/>
      <c r="N12" s="35"/>
      <c r="O12" s="35"/>
      <c r="P12" s="35"/>
      <c r="Q12" s="35">
        <v>2.2</v>
      </c>
      <c r="R12" s="35">
        <v>8</v>
      </c>
      <c r="S12" s="35"/>
      <c r="T12" s="35"/>
      <c r="U12" s="35"/>
      <c r="V12" s="35"/>
      <c r="W12" s="35"/>
      <c r="X12" s="35">
        <v>8</v>
      </c>
      <c r="Y12" s="20"/>
      <c r="Z12" s="35">
        <v>2.2</v>
      </c>
      <c r="AA12" s="20"/>
      <c r="AB12" s="16"/>
      <c r="AC12" s="16"/>
      <c r="AD12" s="51"/>
      <c r="AE12" s="16"/>
    </row>
    <row r="13" s="5" customFormat="1" ht="176" customHeight="1" spans="1:31">
      <c r="A13" s="21">
        <v>4</v>
      </c>
      <c r="B13" s="22" t="s">
        <v>53</v>
      </c>
      <c r="C13" s="22" t="s">
        <v>54</v>
      </c>
      <c r="D13" s="23" t="s">
        <v>55</v>
      </c>
      <c r="E13" s="22" t="s">
        <v>56</v>
      </c>
      <c r="F13" s="23" t="s">
        <v>36</v>
      </c>
      <c r="G13" s="23" t="s">
        <v>57</v>
      </c>
      <c r="H13" s="23" t="s">
        <v>58</v>
      </c>
      <c r="I13" s="37">
        <v>19.23</v>
      </c>
      <c r="J13" s="38">
        <v>5.82</v>
      </c>
      <c r="K13" s="39">
        <v>2</v>
      </c>
      <c r="L13" s="37"/>
      <c r="M13" s="37"/>
      <c r="N13" s="37"/>
      <c r="O13" s="37"/>
      <c r="P13" s="37"/>
      <c r="Q13" s="37">
        <v>2</v>
      </c>
      <c r="R13" s="39">
        <v>8</v>
      </c>
      <c r="S13" s="37"/>
      <c r="T13" s="37"/>
      <c r="U13" s="37"/>
      <c r="V13" s="37"/>
      <c r="W13" s="37"/>
      <c r="X13" s="37">
        <v>8</v>
      </c>
      <c r="Y13" s="25">
        <v>2024.03</v>
      </c>
      <c r="Z13" s="27">
        <v>2</v>
      </c>
      <c r="AA13" s="25" t="s">
        <v>39</v>
      </c>
      <c r="AB13" s="27" t="s">
        <v>40</v>
      </c>
      <c r="AC13" s="25" t="s">
        <v>59</v>
      </c>
      <c r="AD13" s="23" t="s">
        <v>60</v>
      </c>
      <c r="AE13" s="23"/>
    </row>
    <row r="14" s="5" customFormat="1" ht="185" customHeight="1" spans="1:31">
      <c r="A14" s="21">
        <v>5</v>
      </c>
      <c r="B14" s="24" t="s">
        <v>61</v>
      </c>
      <c r="C14" s="25" t="s">
        <v>62</v>
      </c>
      <c r="D14" s="23" t="s">
        <v>55</v>
      </c>
      <c r="E14" s="24" t="s">
        <v>63</v>
      </c>
      <c r="F14" s="23" t="s">
        <v>36</v>
      </c>
      <c r="G14" s="23" t="s">
        <v>57</v>
      </c>
      <c r="H14" s="23" t="s">
        <v>38</v>
      </c>
      <c r="I14" s="39">
        <v>1.3</v>
      </c>
      <c r="J14" s="37">
        <v>0.2</v>
      </c>
      <c r="K14" s="39">
        <v>0.2</v>
      </c>
      <c r="L14" s="37"/>
      <c r="M14" s="37"/>
      <c r="N14" s="37"/>
      <c r="O14" s="37"/>
      <c r="P14" s="37"/>
      <c r="Q14" s="37">
        <v>0.2</v>
      </c>
      <c r="R14" s="39">
        <v>0</v>
      </c>
      <c r="S14" s="37"/>
      <c r="T14" s="37"/>
      <c r="U14" s="37"/>
      <c r="V14" s="37"/>
      <c r="W14" s="37"/>
      <c r="X14" s="37"/>
      <c r="Y14" s="25">
        <v>2024.03</v>
      </c>
      <c r="Z14" s="27">
        <v>0.2</v>
      </c>
      <c r="AA14" s="25" t="s">
        <v>39</v>
      </c>
      <c r="AB14" s="27" t="s">
        <v>40</v>
      </c>
      <c r="AC14" s="25" t="s">
        <v>64</v>
      </c>
      <c r="AD14" s="23" t="s">
        <v>65</v>
      </c>
      <c r="AE14" s="23"/>
    </row>
    <row r="15" s="6" customFormat="1" ht="34" customHeight="1" spans="1:31">
      <c r="A15" s="21"/>
      <c r="B15" s="25" t="s">
        <v>66</v>
      </c>
      <c r="C15" s="25"/>
      <c r="D15" s="23"/>
      <c r="E15" s="24"/>
      <c r="F15" s="23"/>
      <c r="G15" s="23"/>
      <c r="H15" s="23"/>
      <c r="I15" s="39">
        <f>I16</f>
        <v>3.79</v>
      </c>
      <c r="J15" s="39">
        <f>J16</f>
        <v>1</v>
      </c>
      <c r="K15" s="39">
        <v>0.2</v>
      </c>
      <c r="L15" s="39"/>
      <c r="M15" s="39"/>
      <c r="N15" s="39"/>
      <c r="O15" s="39"/>
      <c r="P15" s="39"/>
      <c r="Q15" s="39">
        <v>0.2</v>
      </c>
      <c r="R15" s="39">
        <v>0.8</v>
      </c>
      <c r="S15" s="39"/>
      <c r="T15" s="39"/>
      <c r="U15" s="39"/>
      <c r="V15" s="39"/>
      <c r="W15" s="39"/>
      <c r="X15" s="39">
        <v>0.8</v>
      </c>
      <c r="Y15" s="25"/>
      <c r="Z15" s="39">
        <v>0.3</v>
      </c>
      <c r="AA15" s="25"/>
      <c r="AB15" s="27"/>
      <c r="AC15" s="25"/>
      <c r="AD15" s="23"/>
      <c r="AE15" s="23"/>
    </row>
    <row r="16" s="7" customFormat="1" ht="135" customHeight="1" spans="1:31">
      <c r="A16" s="21">
        <v>6</v>
      </c>
      <c r="B16" s="25" t="s">
        <v>67</v>
      </c>
      <c r="C16" s="25" t="s">
        <v>68</v>
      </c>
      <c r="D16" s="25" t="s">
        <v>69</v>
      </c>
      <c r="E16" s="25" t="s">
        <v>70</v>
      </c>
      <c r="F16" s="26" t="s">
        <v>36</v>
      </c>
      <c r="G16" s="25" t="s">
        <v>57</v>
      </c>
      <c r="H16" s="25" t="s">
        <v>58</v>
      </c>
      <c r="I16" s="39">
        <v>3.79</v>
      </c>
      <c r="J16" s="39">
        <v>1</v>
      </c>
      <c r="K16" s="39">
        <v>0.2</v>
      </c>
      <c r="L16" s="39"/>
      <c r="M16" s="39"/>
      <c r="N16" s="39"/>
      <c r="O16" s="39"/>
      <c r="P16" s="39"/>
      <c r="Q16" s="39">
        <v>0.2</v>
      </c>
      <c r="R16" s="39">
        <v>0.8</v>
      </c>
      <c r="S16" s="39"/>
      <c r="T16" s="39"/>
      <c r="U16" s="39"/>
      <c r="V16" s="39"/>
      <c r="W16" s="39"/>
      <c r="X16" s="39">
        <v>0.8</v>
      </c>
      <c r="Y16" s="25">
        <v>2024.03</v>
      </c>
      <c r="Z16" s="27">
        <v>0.3</v>
      </c>
      <c r="AA16" s="25" t="s">
        <v>39</v>
      </c>
      <c r="AB16" s="27" t="s">
        <v>40</v>
      </c>
      <c r="AC16" s="21" t="s">
        <v>71</v>
      </c>
      <c r="AD16" s="21" t="s">
        <v>72</v>
      </c>
      <c r="AE16" s="26"/>
    </row>
    <row r="17" s="7" customFormat="1" ht="38" customHeight="1" spans="1:31">
      <c r="A17" s="21"/>
      <c r="B17" s="25" t="s">
        <v>73</v>
      </c>
      <c r="C17" s="25"/>
      <c r="D17" s="25"/>
      <c r="E17" s="25"/>
      <c r="F17" s="26"/>
      <c r="G17" s="25"/>
      <c r="H17" s="25"/>
      <c r="I17" s="39">
        <f>I18+I19</f>
        <v>8.1966</v>
      </c>
      <c r="J17" s="39">
        <f>J18+J19</f>
        <v>0.6</v>
      </c>
      <c r="K17" s="39">
        <v>0.6</v>
      </c>
      <c r="L17" s="39"/>
      <c r="M17" s="39"/>
      <c r="N17" s="39"/>
      <c r="O17" s="39"/>
      <c r="P17" s="39">
        <v>0.6</v>
      </c>
      <c r="Q17" s="39"/>
      <c r="R17" s="39">
        <v>0</v>
      </c>
      <c r="S17" s="39"/>
      <c r="T17" s="39"/>
      <c r="U17" s="39"/>
      <c r="V17" s="39"/>
      <c r="W17" s="39"/>
      <c r="X17" s="39"/>
      <c r="Y17" s="25"/>
      <c r="Z17" s="27"/>
      <c r="AA17" s="25"/>
      <c r="AB17" s="27"/>
      <c r="AC17" s="21"/>
      <c r="AD17" s="21"/>
      <c r="AE17" s="26"/>
    </row>
    <row r="18" s="5" customFormat="1" ht="125" customHeight="1" spans="1:31">
      <c r="A18" s="21">
        <v>7</v>
      </c>
      <c r="B18" s="27" t="s">
        <v>74</v>
      </c>
      <c r="C18" s="27" t="s">
        <v>75</v>
      </c>
      <c r="D18" s="27" t="s">
        <v>76</v>
      </c>
      <c r="E18" s="25" t="s">
        <v>77</v>
      </c>
      <c r="F18" s="27" t="s">
        <v>36</v>
      </c>
      <c r="G18" s="27" t="s">
        <v>37</v>
      </c>
      <c r="H18" s="27" t="s">
        <v>78</v>
      </c>
      <c r="I18" s="40">
        <v>6.84</v>
      </c>
      <c r="J18" s="39">
        <v>0.5</v>
      </c>
      <c r="K18" s="39">
        <v>0.5</v>
      </c>
      <c r="L18" s="39"/>
      <c r="M18" s="39"/>
      <c r="N18" s="39"/>
      <c r="O18" s="39"/>
      <c r="P18" s="39">
        <v>0.5</v>
      </c>
      <c r="Q18" s="39"/>
      <c r="R18" s="39">
        <v>0</v>
      </c>
      <c r="S18" s="39"/>
      <c r="T18" s="39"/>
      <c r="U18" s="39"/>
      <c r="V18" s="39"/>
      <c r="W18" s="39"/>
      <c r="X18" s="39"/>
      <c r="Y18" s="25">
        <v>2024.05</v>
      </c>
      <c r="Z18" s="27"/>
      <c r="AA18" s="25">
        <v>2025.12</v>
      </c>
      <c r="AB18" s="27" t="s">
        <v>40</v>
      </c>
      <c r="AC18" s="27" t="s">
        <v>79</v>
      </c>
      <c r="AD18" s="27" t="s">
        <v>80</v>
      </c>
      <c r="AE18" s="27"/>
    </row>
    <row r="19" ht="103" customHeight="1" spans="1:31">
      <c r="A19" s="18">
        <v>8</v>
      </c>
      <c r="B19" s="16" t="s">
        <v>81</v>
      </c>
      <c r="C19" s="16" t="s">
        <v>75</v>
      </c>
      <c r="D19" s="16" t="s">
        <v>76</v>
      </c>
      <c r="E19" s="20" t="s">
        <v>82</v>
      </c>
      <c r="F19" s="16" t="s">
        <v>36</v>
      </c>
      <c r="G19" s="16" t="s">
        <v>37</v>
      </c>
      <c r="H19" s="16" t="s">
        <v>78</v>
      </c>
      <c r="I19" s="35">
        <v>1.3566</v>
      </c>
      <c r="J19" s="35">
        <v>0.1</v>
      </c>
      <c r="K19" s="35">
        <v>0.1</v>
      </c>
      <c r="L19" s="35"/>
      <c r="M19" s="35"/>
      <c r="N19" s="35"/>
      <c r="O19" s="35"/>
      <c r="P19" s="35">
        <v>0.1</v>
      </c>
      <c r="Q19" s="35"/>
      <c r="R19" s="35">
        <v>0</v>
      </c>
      <c r="S19" s="35"/>
      <c r="T19" s="35"/>
      <c r="U19" s="35"/>
      <c r="V19" s="35"/>
      <c r="W19" s="35"/>
      <c r="X19" s="35"/>
      <c r="Y19" s="20">
        <v>2024.05</v>
      </c>
      <c r="Z19" s="16"/>
      <c r="AA19" s="20" t="s">
        <v>39</v>
      </c>
      <c r="AB19" s="16" t="s">
        <v>40</v>
      </c>
      <c r="AC19" s="16" t="s">
        <v>64</v>
      </c>
      <c r="AD19" s="16" t="s">
        <v>83</v>
      </c>
      <c r="AE19" s="16"/>
    </row>
    <row r="20" ht="38" customHeight="1" spans="1:31">
      <c r="A20" s="18"/>
      <c r="B20" s="16" t="s">
        <v>84</v>
      </c>
      <c r="C20" s="16"/>
      <c r="D20" s="16"/>
      <c r="E20" s="20"/>
      <c r="F20" s="16"/>
      <c r="G20" s="16"/>
      <c r="H20" s="16"/>
      <c r="I20" s="35">
        <f>I21</f>
        <v>0.51</v>
      </c>
      <c r="J20" s="35">
        <f>J21</f>
        <v>0.2</v>
      </c>
      <c r="K20" s="35">
        <v>0</v>
      </c>
      <c r="L20" s="35"/>
      <c r="M20" s="35"/>
      <c r="N20" s="35"/>
      <c r="O20" s="35"/>
      <c r="P20" s="35"/>
      <c r="Q20" s="35"/>
      <c r="R20" s="35">
        <v>0.2</v>
      </c>
      <c r="S20" s="35"/>
      <c r="T20" s="35"/>
      <c r="U20" s="35"/>
      <c r="V20" s="35"/>
      <c r="W20" s="35"/>
      <c r="X20" s="35">
        <v>0.2</v>
      </c>
      <c r="Y20" s="20"/>
      <c r="Z20" s="16"/>
      <c r="AA20" s="20"/>
      <c r="AB20" s="16"/>
      <c r="AC20" s="16"/>
      <c r="AD20" s="16"/>
      <c r="AE20" s="16"/>
    </row>
    <row r="21" ht="98" customHeight="1" spans="1:31">
      <c r="A21" s="18">
        <v>9</v>
      </c>
      <c r="B21" s="20" t="s">
        <v>85</v>
      </c>
      <c r="C21" s="20" t="s">
        <v>86</v>
      </c>
      <c r="D21" s="20" t="s">
        <v>87</v>
      </c>
      <c r="E21" s="20" t="s">
        <v>88</v>
      </c>
      <c r="F21" s="28" t="s">
        <v>36</v>
      </c>
      <c r="G21" s="20" t="s">
        <v>57</v>
      </c>
      <c r="H21" s="28">
        <v>2024</v>
      </c>
      <c r="I21" s="35">
        <v>0.51</v>
      </c>
      <c r="J21" s="35">
        <v>0.2</v>
      </c>
      <c r="K21" s="35">
        <v>0</v>
      </c>
      <c r="L21" s="35"/>
      <c r="M21" s="35"/>
      <c r="N21" s="35"/>
      <c r="O21" s="35"/>
      <c r="P21" s="35"/>
      <c r="Q21" s="35"/>
      <c r="R21" s="35">
        <v>0.2</v>
      </c>
      <c r="S21" s="35"/>
      <c r="T21" s="35"/>
      <c r="U21" s="35"/>
      <c r="V21" s="35"/>
      <c r="W21" s="35"/>
      <c r="X21" s="20">
        <v>0.2</v>
      </c>
      <c r="Y21" s="20">
        <v>2024.04</v>
      </c>
      <c r="Z21" s="16"/>
      <c r="AA21" s="52" t="s">
        <v>39</v>
      </c>
      <c r="AB21" s="28" t="s">
        <v>40</v>
      </c>
      <c r="AC21" s="28" t="s">
        <v>89</v>
      </c>
      <c r="AD21" s="53" t="s">
        <v>90</v>
      </c>
      <c r="AE21" s="28"/>
    </row>
    <row r="22" ht="40" customHeight="1" spans="1:31">
      <c r="A22" s="18"/>
      <c r="B22" s="20" t="s">
        <v>91</v>
      </c>
      <c r="C22" s="20"/>
      <c r="D22" s="20"/>
      <c r="E22" s="20"/>
      <c r="F22" s="28"/>
      <c r="G22" s="20"/>
      <c r="H22" s="28"/>
      <c r="I22" s="35">
        <f>I23</f>
        <v>0.72</v>
      </c>
      <c r="J22" s="35">
        <f>J23</f>
        <v>0.3</v>
      </c>
      <c r="K22" s="35">
        <v>0.3</v>
      </c>
      <c r="L22" s="35">
        <v>0.3</v>
      </c>
      <c r="M22" s="35"/>
      <c r="N22" s="35"/>
      <c r="O22" s="35"/>
      <c r="P22" s="35"/>
      <c r="Q22" s="35"/>
      <c r="R22" s="35">
        <v>0</v>
      </c>
      <c r="S22" s="35"/>
      <c r="T22" s="35"/>
      <c r="U22" s="35"/>
      <c r="V22" s="35"/>
      <c r="W22" s="35"/>
      <c r="X22" s="20"/>
      <c r="Y22" s="20"/>
      <c r="Z22" s="16"/>
      <c r="AA22" s="52"/>
      <c r="AB22" s="28"/>
      <c r="AC22" s="28"/>
      <c r="AD22" s="53"/>
      <c r="AE22" s="28"/>
    </row>
    <row r="23" ht="145" customHeight="1" spans="1:31">
      <c r="A23" s="18">
        <v>10</v>
      </c>
      <c r="B23" s="16" t="s">
        <v>92</v>
      </c>
      <c r="C23" s="16" t="s">
        <v>93</v>
      </c>
      <c r="D23" s="16" t="s">
        <v>94</v>
      </c>
      <c r="E23" s="16" t="s">
        <v>95</v>
      </c>
      <c r="F23" s="16" t="s">
        <v>36</v>
      </c>
      <c r="G23" s="16" t="s">
        <v>37</v>
      </c>
      <c r="H23" s="16" t="s">
        <v>96</v>
      </c>
      <c r="I23" s="35">
        <v>0.72</v>
      </c>
      <c r="J23" s="35">
        <v>0.3</v>
      </c>
      <c r="K23" s="35">
        <v>0.3</v>
      </c>
      <c r="L23" s="35">
        <v>0.3</v>
      </c>
      <c r="M23" s="35"/>
      <c r="N23" s="35"/>
      <c r="O23" s="35"/>
      <c r="P23" s="35"/>
      <c r="Q23" s="35"/>
      <c r="R23" s="35">
        <v>0</v>
      </c>
      <c r="S23" s="35"/>
      <c r="T23" s="35"/>
      <c r="U23" s="35"/>
      <c r="V23" s="35"/>
      <c r="W23" s="35"/>
      <c r="X23" s="35"/>
      <c r="Y23" s="20">
        <v>2024.05</v>
      </c>
      <c r="Z23" s="16"/>
      <c r="AA23" s="20" t="s">
        <v>39</v>
      </c>
      <c r="AB23" s="16" t="s">
        <v>40</v>
      </c>
      <c r="AC23" s="20" t="s">
        <v>97</v>
      </c>
      <c r="AD23" s="16" t="s">
        <v>98</v>
      </c>
      <c r="AE23" s="16"/>
    </row>
    <row r="24" customFormat="1" ht="36" customHeight="1" spans="1:31">
      <c r="A24" s="18"/>
      <c r="B24" s="16" t="s">
        <v>99</v>
      </c>
      <c r="C24" s="16"/>
      <c r="D24" s="16"/>
      <c r="E24" s="16"/>
      <c r="F24" s="16"/>
      <c r="G24" s="16"/>
      <c r="H24" s="16"/>
      <c r="I24" s="35">
        <f>I25+I26+I27</f>
        <v>1.88</v>
      </c>
      <c r="J24" s="35">
        <f>J25+J26+J27</f>
        <v>0.78</v>
      </c>
      <c r="K24" s="35">
        <v>0.3</v>
      </c>
      <c r="L24" s="35"/>
      <c r="M24" s="35"/>
      <c r="N24" s="35">
        <v>0.3</v>
      </c>
      <c r="O24" s="35"/>
      <c r="P24" s="35"/>
      <c r="Q24" s="35"/>
      <c r="R24" s="35">
        <v>0.48</v>
      </c>
      <c r="S24" s="35"/>
      <c r="T24" s="35"/>
      <c r="U24" s="35">
        <v>0.3</v>
      </c>
      <c r="V24" s="35"/>
      <c r="W24" s="35"/>
      <c r="X24" s="35">
        <v>0.18</v>
      </c>
      <c r="Y24" s="20"/>
      <c r="Z24" s="16"/>
      <c r="AA24" s="20"/>
      <c r="AB24" s="16"/>
      <c r="AC24" s="20"/>
      <c r="AD24" s="16"/>
      <c r="AE24" s="16"/>
    </row>
    <row r="25" s="4" customFormat="1" ht="174" customHeight="1" spans="1:31">
      <c r="A25" s="18">
        <v>11</v>
      </c>
      <c r="B25" s="29" t="s">
        <v>100</v>
      </c>
      <c r="C25" s="29" t="s">
        <v>101</v>
      </c>
      <c r="D25" s="29" t="s">
        <v>102</v>
      </c>
      <c r="E25" s="30" t="s">
        <v>103</v>
      </c>
      <c r="F25" s="29" t="s">
        <v>36</v>
      </c>
      <c r="G25" s="29" t="s">
        <v>37</v>
      </c>
      <c r="H25" s="29" t="s">
        <v>104</v>
      </c>
      <c r="I25" s="41">
        <v>0.78</v>
      </c>
      <c r="J25" s="41">
        <v>0.18</v>
      </c>
      <c r="K25" s="35">
        <v>0</v>
      </c>
      <c r="L25" s="41"/>
      <c r="M25" s="41"/>
      <c r="N25" s="41">
        <v>0</v>
      </c>
      <c r="O25" s="41"/>
      <c r="P25" s="41"/>
      <c r="Q25" s="41"/>
      <c r="R25" s="35">
        <v>0.18</v>
      </c>
      <c r="S25" s="41"/>
      <c r="T25" s="41"/>
      <c r="U25" s="41"/>
      <c r="V25" s="41"/>
      <c r="W25" s="41"/>
      <c r="X25" s="41">
        <v>0.18</v>
      </c>
      <c r="Y25" s="20">
        <v>2024.04</v>
      </c>
      <c r="Z25" s="16"/>
      <c r="AA25" s="20" t="s">
        <v>39</v>
      </c>
      <c r="AB25" s="16" t="s">
        <v>40</v>
      </c>
      <c r="AC25" s="29" t="s">
        <v>105</v>
      </c>
      <c r="AD25" s="29" t="s">
        <v>106</v>
      </c>
      <c r="AE25" s="16"/>
    </row>
    <row r="26" s="4" customFormat="1" ht="85" customHeight="1" spans="1:31">
      <c r="A26" s="18">
        <v>12</v>
      </c>
      <c r="B26" s="16" t="s">
        <v>107</v>
      </c>
      <c r="C26" s="16" t="s">
        <v>108</v>
      </c>
      <c r="D26" s="16" t="s">
        <v>102</v>
      </c>
      <c r="E26" s="16" t="s">
        <v>109</v>
      </c>
      <c r="F26" s="16" t="s">
        <v>36</v>
      </c>
      <c r="G26" s="16" t="s">
        <v>37</v>
      </c>
      <c r="H26" s="16" t="s">
        <v>38</v>
      </c>
      <c r="I26" s="35">
        <v>0.6</v>
      </c>
      <c r="J26" s="35">
        <v>0.3</v>
      </c>
      <c r="K26" s="35">
        <v>0.3</v>
      </c>
      <c r="L26" s="35"/>
      <c r="M26" s="35"/>
      <c r="N26" s="35">
        <v>0.3</v>
      </c>
      <c r="O26" s="35"/>
      <c r="P26" s="35"/>
      <c r="Q26" s="35"/>
      <c r="R26" s="35">
        <v>0</v>
      </c>
      <c r="S26" s="35"/>
      <c r="T26" s="35"/>
      <c r="U26" s="35"/>
      <c r="V26" s="35"/>
      <c r="W26" s="35"/>
      <c r="X26" s="35"/>
      <c r="Y26" s="20">
        <v>2024.04</v>
      </c>
      <c r="Z26" s="16"/>
      <c r="AA26" s="20" t="s">
        <v>39</v>
      </c>
      <c r="AB26" s="16" t="s">
        <v>40</v>
      </c>
      <c r="AC26" s="16" t="s">
        <v>110</v>
      </c>
      <c r="AD26" s="16" t="s">
        <v>111</v>
      </c>
      <c r="AE26" s="16"/>
    </row>
    <row r="27" s="4" customFormat="1" ht="116" customHeight="1" spans="1:31">
      <c r="A27" s="18">
        <v>13</v>
      </c>
      <c r="B27" s="16" t="s">
        <v>112</v>
      </c>
      <c r="C27" s="16" t="s">
        <v>108</v>
      </c>
      <c r="D27" s="16" t="s">
        <v>102</v>
      </c>
      <c r="E27" s="16" t="s">
        <v>113</v>
      </c>
      <c r="F27" s="16" t="s">
        <v>36</v>
      </c>
      <c r="G27" s="16" t="s">
        <v>37</v>
      </c>
      <c r="H27" s="16" t="s">
        <v>38</v>
      </c>
      <c r="I27" s="35">
        <v>0.5</v>
      </c>
      <c r="J27" s="35">
        <v>0.3</v>
      </c>
      <c r="K27" s="35">
        <v>0</v>
      </c>
      <c r="L27" s="35"/>
      <c r="M27" s="35"/>
      <c r="N27" s="35"/>
      <c r="O27" s="35"/>
      <c r="P27" s="35"/>
      <c r="Q27" s="35"/>
      <c r="R27" s="35">
        <v>0.3</v>
      </c>
      <c r="S27" s="35"/>
      <c r="T27" s="35"/>
      <c r="U27" s="35">
        <v>0.3</v>
      </c>
      <c r="V27" s="35"/>
      <c r="W27" s="35"/>
      <c r="X27" s="35"/>
      <c r="Y27" s="20">
        <v>2024.04</v>
      </c>
      <c r="Z27" s="16"/>
      <c r="AA27" s="20" t="s">
        <v>39</v>
      </c>
      <c r="AB27" s="16" t="s">
        <v>40</v>
      </c>
      <c r="AC27" s="16" t="s">
        <v>114</v>
      </c>
      <c r="AD27" s="16" t="s">
        <v>115</v>
      </c>
      <c r="AE27" s="16"/>
    </row>
    <row r="28" s="4" customFormat="1" ht="39" customHeight="1" spans="1:31">
      <c r="A28" s="18"/>
      <c r="B28" s="16" t="s">
        <v>116</v>
      </c>
      <c r="C28" s="16"/>
      <c r="D28" s="16"/>
      <c r="E28" s="16"/>
      <c r="F28" s="16"/>
      <c r="G28" s="16"/>
      <c r="H28" s="16"/>
      <c r="I28" s="35">
        <f>I29+I30+I31+I32+I33+I34</f>
        <v>13</v>
      </c>
      <c r="J28" s="35">
        <f>J29+J30+J31+J32+J33+J34</f>
        <v>2.18</v>
      </c>
      <c r="K28" s="35">
        <v>0.06</v>
      </c>
      <c r="L28" s="35"/>
      <c r="M28" s="35"/>
      <c r="N28" s="35"/>
      <c r="O28" s="35"/>
      <c r="P28" s="35"/>
      <c r="Q28" s="35">
        <v>0.06</v>
      </c>
      <c r="R28" s="35">
        <v>2.04</v>
      </c>
      <c r="S28" s="35"/>
      <c r="T28" s="35"/>
      <c r="U28" s="35"/>
      <c r="V28" s="35"/>
      <c r="W28" s="35"/>
      <c r="X28" s="35">
        <v>2.04</v>
      </c>
      <c r="Y28" s="20"/>
      <c r="Z28" s="16"/>
      <c r="AA28" s="20"/>
      <c r="AB28" s="16"/>
      <c r="AC28" s="16"/>
      <c r="AD28" s="16"/>
      <c r="AE28" s="16"/>
    </row>
    <row r="29" ht="113" customHeight="1" spans="1:31">
      <c r="A29" s="18">
        <v>14</v>
      </c>
      <c r="B29" s="16" t="s">
        <v>117</v>
      </c>
      <c r="C29" s="16" t="s">
        <v>118</v>
      </c>
      <c r="D29" s="16" t="s">
        <v>119</v>
      </c>
      <c r="E29" s="20" t="s">
        <v>120</v>
      </c>
      <c r="F29" s="16" t="s">
        <v>36</v>
      </c>
      <c r="G29" s="16" t="s">
        <v>57</v>
      </c>
      <c r="H29" s="16" t="s">
        <v>104</v>
      </c>
      <c r="I29" s="35">
        <v>1.3</v>
      </c>
      <c r="J29" s="35">
        <v>0.3</v>
      </c>
      <c r="K29" s="35">
        <v>0</v>
      </c>
      <c r="L29" s="35"/>
      <c r="M29" s="35"/>
      <c r="N29" s="35"/>
      <c r="O29" s="35"/>
      <c r="P29" s="35"/>
      <c r="Q29" s="35"/>
      <c r="R29" s="35">
        <v>0.3</v>
      </c>
      <c r="S29" s="35"/>
      <c r="T29" s="35"/>
      <c r="U29" s="35"/>
      <c r="V29" s="35"/>
      <c r="W29" s="35"/>
      <c r="X29" s="35">
        <v>0.3</v>
      </c>
      <c r="Y29" s="20">
        <v>2024.05</v>
      </c>
      <c r="Z29" s="16"/>
      <c r="AA29" s="20" t="s">
        <v>39</v>
      </c>
      <c r="AB29" s="16" t="s">
        <v>40</v>
      </c>
      <c r="AC29" s="20" t="s">
        <v>121</v>
      </c>
      <c r="AD29" s="20" t="s">
        <v>122</v>
      </c>
      <c r="AE29" s="16"/>
    </row>
    <row r="30" ht="90" customHeight="1" spans="1:31">
      <c r="A30" s="18">
        <v>15</v>
      </c>
      <c r="B30" s="16" t="s">
        <v>123</v>
      </c>
      <c r="C30" s="16" t="s">
        <v>124</v>
      </c>
      <c r="D30" s="16" t="s">
        <v>119</v>
      </c>
      <c r="E30" s="20" t="s">
        <v>125</v>
      </c>
      <c r="F30" s="16" t="s">
        <v>36</v>
      </c>
      <c r="G30" s="16" t="s">
        <v>57</v>
      </c>
      <c r="H30" s="16" t="s">
        <v>104</v>
      </c>
      <c r="I30" s="35">
        <v>2.48</v>
      </c>
      <c r="J30" s="35">
        <v>0.5</v>
      </c>
      <c r="K30" s="35">
        <v>0</v>
      </c>
      <c r="L30" s="35"/>
      <c r="M30" s="35"/>
      <c r="N30" s="35"/>
      <c r="O30" s="35"/>
      <c r="P30" s="35"/>
      <c r="Q30" s="35"/>
      <c r="R30" s="35">
        <v>0.5</v>
      </c>
      <c r="S30" s="35"/>
      <c r="T30" s="35"/>
      <c r="U30" s="35"/>
      <c r="V30" s="35"/>
      <c r="W30" s="35"/>
      <c r="X30" s="35">
        <v>0.5</v>
      </c>
      <c r="Y30" s="20">
        <v>2024.05</v>
      </c>
      <c r="Z30" s="16"/>
      <c r="AA30" s="20" t="s">
        <v>39</v>
      </c>
      <c r="AB30" s="16" t="s">
        <v>40</v>
      </c>
      <c r="AC30" s="20" t="s">
        <v>121</v>
      </c>
      <c r="AD30" s="20" t="s">
        <v>122</v>
      </c>
      <c r="AE30" s="16"/>
    </row>
    <row r="31" ht="111" customHeight="1" spans="1:31">
      <c r="A31" s="18">
        <v>16</v>
      </c>
      <c r="B31" s="16" t="s">
        <v>126</v>
      </c>
      <c r="C31" s="16" t="s">
        <v>127</v>
      </c>
      <c r="D31" s="16" t="s">
        <v>119</v>
      </c>
      <c r="E31" s="20" t="s">
        <v>128</v>
      </c>
      <c r="F31" s="16" t="s">
        <v>36</v>
      </c>
      <c r="G31" s="16" t="s">
        <v>57</v>
      </c>
      <c r="H31" s="16" t="s">
        <v>38</v>
      </c>
      <c r="I31" s="35">
        <v>1.5</v>
      </c>
      <c r="J31" s="35">
        <v>0.5</v>
      </c>
      <c r="K31" s="35">
        <v>0</v>
      </c>
      <c r="L31" s="35"/>
      <c r="M31" s="35"/>
      <c r="N31" s="35"/>
      <c r="O31" s="35"/>
      <c r="P31" s="35"/>
      <c r="Q31" s="35"/>
      <c r="R31" s="35">
        <v>0.5</v>
      </c>
      <c r="S31" s="35"/>
      <c r="T31" s="35"/>
      <c r="U31" s="35"/>
      <c r="V31" s="35"/>
      <c r="W31" s="35"/>
      <c r="X31" s="35">
        <v>0.5</v>
      </c>
      <c r="Y31" s="20">
        <v>2024.05</v>
      </c>
      <c r="Z31" s="16"/>
      <c r="AA31" s="20" t="s">
        <v>39</v>
      </c>
      <c r="AB31" s="16" t="s">
        <v>40</v>
      </c>
      <c r="AC31" s="20" t="s">
        <v>121</v>
      </c>
      <c r="AD31" s="20" t="s">
        <v>122</v>
      </c>
      <c r="AE31" s="16"/>
    </row>
    <row r="32" ht="91" customHeight="1" spans="1:31">
      <c r="A32" s="18">
        <v>17</v>
      </c>
      <c r="B32" s="16" t="s">
        <v>129</v>
      </c>
      <c r="C32" s="16" t="s">
        <v>130</v>
      </c>
      <c r="D32" s="16" t="s">
        <v>119</v>
      </c>
      <c r="E32" s="20" t="s">
        <v>131</v>
      </c>
      <c r="F32" s="16" t="s">
        <v>36</v>
      </c>
      <c r="G32" s="16" t="s">
        <v>57</v>
      </c>
      <c r="H32" s="16" t="s">
        <v>38</v>
      </c>
      <c r="I32" s="35">
        <v>1.4</v>
      </c>
      <c r="J32" s="35">
        <v>0.5</v>
      </c>
      <c r="K32" s="35">
        <v>0</v>
      </c>
      <c r="L32" s="35"/>
      <c r="M32" s="35"/>
      <c r="N32" s="35"/>
      <c r="O32" s="35"/>
      <c r="P32" s="35"/>
      <c r="Q32" s="35"/>
      <c r="R32" s="35">
        <v>0.5</v>
      </c>
      <c r="S32" s="35"/>
      <c r="T32" s="35"/>
      <c r="U32" s="35"/>
      <c r="V32" s="35"/>
      <c r="W32" s="35"/>
      <c r="X32" s="35">
        <v>0.5</v>
      </c>
      <c r="Y32" s="20">
        <v>2024.05</v>
      </c>
      <c r="Z32" s="16"/>
      <c r="AA32" s="20" t="s">
        <v>39</v>
      </c>
      <c r="AB32" s="16" t="s">
        <v>40</v>
      </c>
      <c r="AC32" s="20" t="s">
        <v>121</v>
      </c>
      <c r="AD32" s="20" t="s">
        <v>122</v>
      </c>
      <c r="AE32" s="16"/>
    </row>
    <row r="33" ht="91" customHeight="1" spans="1:31">
      <c r="A33" s="18">
        <v>18</v>
      </c>
      <c r="B33" s="16" t="s">
        <v>132</v>
      </c>
      <c r="C33" s="16" t="s">
        <v>133</v>
      </c>
      <c r="D33" s="16" t="s">
        <v>119</v>
      </c>
      <c r="E33" s="20" t="s">
        <v>134</v>
      </c>
      <c r="F33" s="16" t="s">
        <v>36</v>
      </c>
      <c r="G33" s="16" t="s">
        <v>57</v>
      </c>
      <c r="H33" s="16" t="s">
        <v>38</v>
      </c>
      <c r="I33" s="35">
        <v>1.99</v>
      </c>
      <c r="J33" s="35">
        <v>0.08</v>
      </c>
      <c r="K33" s="35">
        <v>0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20">
        <v>2024.05</v>
      </c>
      <c r="Z33" s="16"/>
      <c r="AA33" s="20" t="s">
        <v>39</v>
      </c>
      <c r="AB33" s="16" t="s">
        <v>40</v>
      </c>
      <c r="AC33" s="20" t="s">
        <v>121</v>
      </c>
      <c r="AD33" s="20" t="s">
        <v>122</v>
      </c>
      <c r="AE33" s="16"/>
    </row>
    <row r="34" ht="110" customHeight="1" spans="1:31">
      <c r="A34" s="18">
        <v>19</v>
      </c>
      <c r="B34" s="16" t="s">
        <v>135</v>
      </c>
      <c r="C34" s="16" t="s">
        <v>136</v>
      </c>
      <c r="D34" s="16" t="s">
        <v>119</v>
      </c>
      <c r="E34" s="16" t="s">
        <v>137</v>
      </c>
      <c r="F34" s="16" t="s">
        <v>36</v>
      </c>
      <c r="G34" s="16" t="s">
        <v>57</v>
      </c>
      <c r="H34" s="16" t="s">
        <v>96</v>
      </c>
      <c r="I34" s="35">
        <v>4.33</v>
      </c>
      <c r="J34" s="35">
        <v>0.3</v>
      </c>
      <c r="K34" s="35">
        <v>0.06</v>
      </c>
      <c r="L34" s="35"/>
      <c r="M34" s="35"/>
      <c r="N34" s="35"/>
      <c r="O34" s="35"/>
      <c r="P34" s="35"/>
      <c r="Q34" s="35">
        <v>0.06</v>
      </c>
      <c r="R34" s="35">
        <v>0.24</v>
      </c>
      <c r="S34" s="35"/>
      <c r="T34" s="35"/>
      <c r="U34" s="35"/>
      <c r="V34" s="35"/>
      <c r="W34" s="35"/>
      <c r="X34" s="35">
        <v>0.24</v>
      </c>
      <c r="Y34" s="20">
        <v>2024.04</v>
      </c>
      <c r="Z34" s="16"/>
      <c r="AA34" s="20" t="s">
        <v>39</v>
      </c>
      <c r="AB34" s="16" t="s">
        <v>40</v>
      </c>
      <c r="AC34" s="20" t="s">
        <v>138</v>
      </c>
      <c r="AD34" s="16" t="s">
        <v>139</v>
      </c>
      <c r="AE34" s="16"/>
    </row>
    <row r="35" ht="49" customHeight="1" spans="1:31">
      <c r="A35" s="18" t="s">
        <v>140</v>
      </c>
      <c r="B35" s="16" t="s">
        <v>141</v>
      </c>
      <c r="C35" s="16"/>
      <c r="D35" s="16"/>
      <c r="E35" s="16"/>
      <c r="F35" s="16"/>
      <c r="G35" s="16"/>
      <c r="H35" s="16"/>
      <c r="I35" s="35">
        <f>I36+I42+I44+I47+I52+I55</f>
        <v>286.8588</v>
      </c>
      <c r="J35" s="35">
        <f>J36+J42+J44+J47+J52+J55</f>
        <v>42.74</v>
      </c>
      <c r="K35" s="35">
        <v>29.94</v>
      </c>
      <c r="L35" s="35">
        <v>0</v>
      </c>
      <c r="M35" s="35">
        <v>20.3</v>
      </c>
      <c r="N35" s="35">
        <v>0</v>
      </c>
      <c r="O35" s="35">
        <v>0</v>
      </c>
      <c r="P35" s="35">
        <v>0.69</v>
      </c>
      <c r="Q35" s="35">
        <v>8.95</v>
      </c>
      <c r="R35" s="35">
        <v>12.88</v>
      </c>
      <c r="S35" s="35">
        <v>0.45</v>
      </c>
      <c r="T35" s="35">
        <v>0</v>
      </c>
      <c r="U35" s="35">
        <v>0</v>
      </c>
      <c r="V35" s="35">
        <v>0.08</v>
      </c>
      <c r="W35" s="35">
        <v>0.8</v>
      </c>
      <c r="X35" s="35">
        <v>11.55</v>
      </c>
      <c r="Y35" s="20"/>
      <c r="Z35" s="35">
        <v>5.1</v>
      </c>
      <c r="AA35" s="20"/>
      <c r="AB35" s="16"/>
      <c r="AC35" s="16"/>
      <c r="AD35" s="16"/>
      <c r="AE35" s="16"/>
    </row>
    <row r="36" ht="36" customHeight="1" spans="1:31">
      <c r="A36" s="18"/>
      <c r="B36" s="16" t="s">
        <v>142</v>
      </c>
      <c r="C36" s="16"/>
      <c r="D36" s="16"/>
      <c r="E36" s="16"/>
      <c r="F36" s="16"/>
      <c r="G36" s="16"/>
      <c r="H36" s="16"/>
      <c r="I36" s="35">
        <f>I37+I38+I39+I40+I41</f>
        <v>122.6388</v>
      </c>
      <c r="J36" s="35">
        <f>J37+J38+J39+J40+J41</f>
        <v>26.45</v>
      </c>
      <c r="K36" s="35">
        <v>25.8</v>
      </c>
      <c r="L36" s="35">
        <v>0</v>
      </c>
      <c r="M36" s="35">
        <v>19.3</v>
      </c>
      <c r="N36" s="35">
        <v>0</v>
      </c>
      <c r="O36" s="35">
        <v>0</v>
      </c>
      <c r="P36" s="35">
        <v>0.5</v>
      </c>
      <c r="Q36" s="35">
        <v>6</v>
      </c>
      <c r="R36" s="35">
        <v>0.65</v>
      </c>
      <c r="S36" s="35">
        <v>0.45</v>
      </c>
      <c r="T36" s="35">
        <v>0</v>
      </c>
      <c r="U36" s="35">
        <v>0</v>
      </c>
      <c r="V36" s="35">
        <v>0</v>
      </c>
      <c r="W36" s="35">
        <v>0</v>
      </c>
      <c r="X36" s="35">
        <v>0.2</v>
      </c>
      <c r="Y36" s="20"/>
      <c r="Z36" s="35">
        <v>4.5</v>
      </c>
      <c r="AA36" s="20"/>
      <c r="AB36" s="16"/>
      <c r="AC36" s="16"/>
      <c r="AD36" s="16"/>
      <c r="AE36" s="16"/>
    </row>
    <row r="37" ht="146" customHeight="1" spans="1:31">
      <c r="A37" s="18">
        <v>20</v>
      </c>
      <c r="B37" s="16" t="s">
        <v>143</v>
      </c>
      <c r="C37" s="16" t="s">
        <v>144</v>
      </c>
      <c r="D37" s="16" t="s">
        <v>34</v>
      </c>
      <c r="E37" s="20" t="s">
        <v>145</v>
      </c>
      <c r="F37" s="16" t="s">
        <v>146</v>
      </c>
      <c r="G37" s="16" t="s">
        <v>37</v>
      </c>
      <c r="H37" s="16" t="s">
        <v>147</v>
      </c>
      <c r="I37" s="35">
        <v>92.5</v>
      </c>
      <c r="J37" s="35">
        <v>19.3</v>
      </c>
      <c r="K37" s="35">
        <v>19.3</v>
      </c>
      <c r="L37" s="35"/>
      <c r="M37" s="35">
        <v>19.3</v>
      </c>
      <c r="N37" s="35"/>
      <c r="O37" s="35"/>
      <c r="P37" s="35"/>
      <c r="Q37" s="35"/>
      <c r="R37" s="35">
        <v>0</v>
      </c>
      <c r="S37" s="35"/>
      <c r="T37" s="35"/>
      <c r="U37" s="35"/>
      <c r="V37" s="35"/>
      <c r="W37" s="35"/>
      <c r="X37" s="35"/>
      <c r="Y37" s="20">
        <v>2024.03</v>
      </c>
      <c r="Z37" s="16">
        <v>4</v>
      </c>
      <c r="AA37" s="20" t="s">
        <v>39</v>
      </c>
      <c r="AB37" s="16" t="s">
        <v>40</v>
      </c>
      <c r="AC37" s="16" t="s">
        <v>148</v>
      </c>
      <c r="AD37" s="16" t="s">
        <v>149</v>
      </c>
      <c r="AE37" s="16"/>
    </row>
    <row r="38" ht="146" customHeight="1" spans="1:31">
      <c r="A38" s="18">
        <v>21</v>
      </c>
      <c r="B38" s="16" t="s">
        <v>150</v>
      </c>
      <c r="C38" s="16" t="s">
        <v>144</v>
      </c>
      <c r="D38" s="16" t="s">
        <v>34</v>
      </c>
      <c r="E38" s="20" t="s">
        <v>151</v>
      </c>
      <c r="F38" s="16" t="s">
        <v>146</v>
      </c>
      <c r="G38" s="16" t="s">
        <v>37</v>
      </c>
      <c r="H38" s="16">
        <v>2024</v>
      </c>
      <c r="I38" s="35">
        <v>2.13</v>
      </c>
      <c r="J38" s="35">
        <v>0.45</v>
      </c>
      <c r="K38" s="35">
        <v>0</v>
      </c>
      <c r="L38" s="35"/>
      <c r="M38" s="35"/>
      <c r="N38" s="35"/>
      <c r="O38" s="35"/>
      <c r="P38" s="35"/>
      <c r="Q38" s="35"/>
      <c r="R38" s="35">
        <v>0.45</v>
      </c>
      <c r="S38" s="35">
        <v>0.45</v>
      </c>
      <c r="T38" s="35"/>
      <c r="U38" s="35"/>
      <c r="V38" s="35"/>
      <c r="W38" s="35"/>
      <c r="X38" s="35"/>
      <c r="Y38" s="20">
        <v>2024.04</v>
      </c>
      <c r="Z38" s="16"/>
      <c r="AA38" s="20">
        <v>2024.02</v>
      </c>
      <c r="AB38" s="16" t="s">
        <v>152</v>
      </c>
      <c r="AC38" s="20" t="s">
        <v>121</v>
      </c>
      <c r="AD38" s="16" t="s">
        <v>153</v>
      </c>
      <c r="AE38" s="16"/>
    </row>
    <row r="39" s="8" customFormat="1" ht="148" customHeight="1" spans="1:31">
      <c r="A39" s="28">
        <v>22</v>
      </c>
      <c r="B39" s="16" t="s">
        <v>154</v>
      </c>
      <c r="C39" s="16" t="s">
        <v>155</v>
      </c>
      <c r="D39" s="16" t="s">
        <v>34</v>
      </c>
      <c r="E39" s="20" t="s">
        <v>156</v>
      </c>
      <c r="F39" s="16" t="s">
        <v>146</v>
      </c>
      <c r="G39" s="16" t="s">
        <v>57</v>
      </c>
      <c r="H39" s="16" t="s">
        <v>147</v>
      </c>
      <c r="I39" s="35">
        <v>24</v>
      </c>
      <c r="J39" s="35">
        <v>6</v>
      </c>
      <c r="K39" s="35">
        <v>6</v>
      </c>
      <c r="L39" s="35"/>
      <c r="M39" s="35"/>
      <c r="N39" s="35"/>
      <c r="O39" s="35"/>
      <c r="P39" s="35"/>
      <c r="Q39" s="35">
        <v>6</v>
      </c>
      <c r="R39" s="35">
        <v>0</v>
      </c>
      <c r="S39" s="35"/>
      <c r="T39" s="35"/>
      <c r="U39" s="35"/>
      <c r="V39" s="35"/>
      <c r="W39" s="35"/>
      <c r="X39" s="35"/>
      <c r="Y39" s="20">
        <v>2024.03</v>
      </c>
      <c r="Z39" s="16">
        <v>0.2</v>
      </c>
      <c r="AA39" s="20" t="s">
        <v>157</v>
      </c>
      <c r="AB39" s="16" t="s">
        <v>40</v>
      </c>
      <c r="AC39" s="16" t="s">
        <v>158</v>
      </c>
      <c r="AD39" s="16" t="s">
        <v>159</v>
      </c>
      <c r="AE39" s="16"/>
    </row>
    <row r="40" ht="139" customHeight="1" spans="1:31">
      <c r="A40" s="18">
        <v>23</v>
      </c>
      <c r="B40" s="16" t="s">
        <v>160</v>
      </c>
      <c r="C40" s="16" t="s">
        <v>161</v>
      </c>
      <c r="D40" s="16" t="s">
        <v>34</v>
      </c>
      <c r="E40" s="20" t="s">
        <v>162</v>
      </c>
      <c r="F40" s="16" t="s">
        <v>146</v>
      </c>
      <c r="G40" s="16" t="s">
        <v>37</v>
      </c>
      <c r="H40" s="16">
        <v>2024</v>
      </c>
      <c r="I40" s="35">
        <v>2.0088</v>
      </c>
      <c r="J40" s="35">
        <v>0.5</v>
      </c>
      <c r="K40" s="35">
        <v>0.5</v>
      </c>
      <c r="L40" s="35"/>
      <c r="M40" s="35"/>
      <c r="N40" s="35"/>
      <c r="O40" s="35"/>
      <c r="P40" s="35">
        <v>0.5</v>
      </c>
      <c r="Q40" s="35"/>
      <c r="R40" s="35">
        <v>0</v>
      </c>
      <c r="S40" s="35"/>
      <c r="T40" s="35"/>
      <c r="U40" s="35"/>
      <c r="V40" s="35"/>
      <c r="W40" s="35"/>
      <c r="X40" s="35"/>
      <c r="Y40" s="20">
        <v>2024.03</v>
      </c>
      <c r="Z40" s="16">
        <v>0.3</v>
      </c>
      <c r="AA40" s="20">
        <v>2024.03</v>
      </c>
      <c r="AB40" s="16" t="s">
        <v>152</v>
      </c>
      <c r="AC40" s="16" t="s">
        <v>163</v>
      </c>
      <c r="AD40" s="16" t="s">
        <v>164</v>
      </c>
      <c r="AE40" s="16"/>
    </row>
    <row r="41" ht="107" customHeight="1" spans="1:31">
      <c r="A41" s="18">
        <v>24</v>
      </c>
      <c r="B41" s="16" t="s">
        <v>165</v>
      </c>
      <c r="C41" s="16" t="s">
        <v>166</v>
      </c>
      <c r="D41" s="16" t="s">
        <v>34</v>
      </c>
      <c r="E41" s="20" t="s">
        <v>167</v>
      </c>
      <c r="F41" s="16" t="s">
        <v>146</v>
      </c>
      <c r="G41" s="16" t="s">
        <v>57</v>
      </c>
      <c r="H41" s="16" t="s">
        <v>168</v>
      </c>
      <c r="I41" s="35">
        <v>2</v>
      </c>
      <c r="J41" s="35">
        <v>0.2</v>
      </c>
      <c r="K41" s="35">
        <v>0</v>
      </c>
      <c r="L41" s="35"/>
      <c r="M41" s="35"/>
      <c r="N41" s="35"/>
      <c r="O41" s="35"/>
      <c r="P41" s="35"/>
      <c r="Q41" s="35"/>
      <c r="R41" s="35">
        <v>0.2</v>
      </c>
      <c r="S41" s="35"/>
      <c r="T41" s="35"/>
      <c r="U41" s="35"/>
      <c r="V41" s="35"/>
      <c r="W41" s="35"/>
      <c r="X41" s="35">
        <v>0.2</v>
      </c>
      <c r="Y41" s="20">
        <v>2024.06</v>
      </c>
      <c r="Z41" s="35"/>
      <c r="AA41" s="20" t="s">
        <v>39</v>
      </c>
      <c r="AB41" s="16" t="s">
        <v>152</v>
      </c>
      <c r="AC41" s="16" t="s">
        <v>169</v>
      </c>
      <c r="AD41" s="16" t="s">
        <v>170</v>
      </c>
      <c r="AE41" s="16"/>
    </row>
    <row r="42" ht="40" customHeight="1" spans="1:31">
      <c r="A42" s="18"/>
      <c r="B42" s="16" t="s">
        <v>171</v>
      </c>
      <c r="C42" s="16"/>
      <c r="D42" s="16"/>
      <c r="E42" s="20"/>
      <c r="F42" s="16"/>
      <c r="G42" s="16"/>
      <c r="H42" s="16"/>
      <c r="I42" s="35">
        <f>I43</f>
        <v>1.19</v>
      </c>
      <c r="J42" s="35">
        <f>J43</f>
        <v>1.19</v>
      </c>
      <c r="K42" s="35">
        <v>1.19</v>
      </c>
      <c r="L42" s="35"/>
      <c r="M42" s="35">
        <v>1</v>
      </c>
      <c r="N42" s="35"/>
      <c r="O42" s="35"/>
      <c r="P42" s="35">
        <v>0.19</v>
      </c>
      <c r="Q42" s="35"/>
      <c r="R42" s="35">
        <v>0</v>
      </c>
      <c r="S42" s="35"/>
      <c r="T42" s="35"/>
      <c r="U42" s="35"/>
      <c r="V42" s="35"/>
      <c r="W42" s="35"/>
      <c r="X42" s="35"/>
      <c r="Y42" s="20"/>
      <c r="Z42" s="35">
        <v>0.3</v>
      </c>
      <c r="AA42" s="20"/>
      <c r="AB42" s="16"/>
      <c r="AC42" s="16"/>
      <c r="AD42" s="16"/>
      <c r="AE42" s="16"/>
    </row>
    <row r="43" ht="105" customHeight="1" spans="1:31">
      <c r="A43" s="18">
        <v>25</v>
      </c>
      <c r="B43" s="31" t="s">
        <v>172</v>
      </c>
      <c r="C43" s="31" t="s">
        <v>45</v>
      </c>
      <c r="D43" s="32" t="s">
        <v>46</v>
      </c>
      <c r="E43" s="31" t="s">
        <v>173</v>
      </c>
      <c r="F43" s="32" t="s">
        <v>146</v>
      </c>
      <c r="G43" s="32" t="s">
        <v>37</v>
      </c>
      <c r="H43" s="32">
        <v>2024</v>
      </c>
      <c r="I43" s="42">
        <v>1.19</v>
      </c>
      <c r="J43" s="42">
        <v>1.19</v>
      </c>
      <c r="K43" s="35">
        <v>1.19</v>
      </c>
      <c r="L43" s="42"/>
      <c r="M43" s="42">
        <v>1</v>
      </c>
      <c r="N43" s="42"/>
      <c r="O43" s="42"/>
      <c r="P43" s="42">
        <v>0.19</v>
      </c>
      <c r="Q43" s="42"/>
      <c r="R43" s="35">
        <v>0</v>
      </c>
      <c r="S43" s="42"/>
      <c r="T43" s="42"/>
      <c r="U43" s="42"/>
      <c r="V43" s="42"/>
      <c r="W43" s="42"/>
      <c r="X43" s="42"/>
      <c r="Y43" s="20">
        <v>2024.03</v>
      </c>
      <c r="Z43" s="16">
        <v>0.3</v>
      </c>
      <c r="AA43" s="20" t="s">
        <v>39</v>
      </c>
      <c r="AB43" s="16" t="s">
        <v>152</v>
      </c>
      <c r="AC43" s="20" t="s">
        <v>174</v>
      </c>
      <c r="AD43" s="54" t="s">
        <v>175</v>
      </c>
      <c r="AE43" s="32"/>
    </row>
    <row r="44" ht="43" customHeight="1" spans="1:31">
      <c r="A44" s="18"/>
      <c r="B44" s="31" t="s">
        <v>176</v>
      </c>
      <c r="C44" s="31"/>
      <c r="D44" s="32"/>
      <c r="E44" s="31"/>
      <c r="F44" s="32"/>
      <c r="G44" s="32"/>
      <c r="H44" s="32"/>
      <c r="I44" s="42">
        <f>I45+I46</f>
        <v>138.45</v>
      </c>
      <c r="J44" s="42">
        <f>J45+J46</f>
        <v>9.5</v>
      </c>
      <c r="K44" s="42">
        <v>2.35</v>
      </c>
      <c r="L44" s="42"/>
      <c r="M44" s="42"/>
      <c r="N44" s="42"/>
      <c r="O44" s="42"/>
      <c r="P44" s="42"/>
      <c r="Q44" s="42">
        <v>2.35</v>
      </c>
      <c r="R44" s="42">
        <v>7.15</v>
      </c>
      <c r="S44" s="42"/>
      <c r="T44" s="42"/>
      <c r="U44" s="42"/>
      <c r="V44" s="42"/>
      <c r="W44" s="42"/>
      <c r="X44" s="42">
        <v>7.15</v>
      </c>
      <c r="Y44" s="55"/>
      <c r="Z44" s="42">
        <v>0.3</v>
      </c>
      <c r="AA44" s="20"/>
      <c r="AB44" s="16"/>
      <c r="AC44" s="20"/>
      <c r="AD44" s="54"/>
      <c r="AE44" s="32"/>
    </row>
    <row r="45" s="8" customFormat="1" ht="219" customHeight="1" spans="1:31">
      <c r="A45" s="28">
        <v>26</v>
      </c>
      <c r="B45" s="20" t="s">
        <v>177</v>
      </c>
      <c r="C45" s="20" t="s">
        <v>178</v>
      </c>
      <c r="D45" s="20" t="s">
        <v>69</v>
      </c>
      <c r="E45" s="20" t="s">
        <v>179</v>
      </c>
      <c r="F45" s="28" t="s">
        <v>146</v>
      </c>
      <c r="G45" s="20" t="s">
        <v>57</v>
      </c>
      <c r="H45" s="28">
        <v>2024</v>
      </c>
      <c r="I45" s="35">
        <v>1.8</v>
      </c>
      <c r="J45" s="35">
        <v>1.5</v>
      </c>
      <c r="K45" s="35">
        <v>0.75</v>
      </c>
      <c r="L45" s="35"/>
      <c r="M45" s="35"/>
      <c r="N45" s="35"/>
      <c r="O45" s="35"/>
      <c r="P45" s="35"/>
      <c r="Q45" s="35">
        <v>0.75</v>
      </c>
      <c r="R45" s="35">
        <v>0.75</v>
      </c>
      <c r="S45" s="35"/>
      <c r="T45" s="35"/>
      <c r="U45" s="35"/>
      <c r="V45" s="35"/>
      <c r="W45" s="35"/>
      <c r="X45" s="35">
        <v>0.75</v>
      </c>
      <c r="Y45" s="20">
        <v>2024.03</v>
      </c>
      <c r="Z45" s="16">
        <v>0.3</v>
      </c>
      <c r="AA45" s="52">
        <v>2024.01</v>
      </c>
      <c r="AB45" s="28" t="s">
        <v>152</v>
      </c>
      <c r="AC45" s="28" t="s">
        <v>180</v>
      </c>
      <c r="AD45" s="56" t="s">
        <v>181</v>
      </c>
      <c r="AE45" s="28"/>
    </row>
    <row r="46" s="8" customFormat="1" ht="165" customHeight="1" spans="1:31">
      <c r="A46" s="28">
        <v>27</v>
      </c>
      <c r="B46" s="20" t="s">
        <v>182</v>
      </c>
      <c r="C46" s="20" t="s">
        <v>183</v>
      </c>
      <c r="D46" s="20" t="s">
        <v>69</v>
      </c>
      <c r="E46" s="20" t="s">
        <v>184</v>
      </c>
      <c r="F46" s="28" t="s">
        <v>146</v>
      </c>
      <c r="G46" s="20" t="s">
        <v>57</v>
      </c>
      <c r="H46" s="28" t="s">
        <v>185</v>
      </c>
      <c r="I46" s="35">
        <v>136.65</v>
      </c>
      <c r="J46" s="35">
        <v>8</v>
      </c>
      <c r="K46" s="35">
        <v>1.6</v>
      </c>
      <c r="L46" s="35"/>
      <c r="M46" s="35"/>
      <c r="N46" s="35"/>
      <c r="O46" s="35"/>
      <c r="P46" s="35"/>
      <c r="Q46" s="35">
        <v>1.6</v>
      </c>
      <c r="R46" s="35">
        <v>6.4</v>
      </c>
      <c r="S46" s="35"/>
      <c r="T46" s="35"/>
      <c r="U46" s="35"/>
      <c r="V46" s="35"/>
      <c r="W46" s="35"/>
      <c r="X46" s="35">
        <v>6.4</v>
      </c>
      <c r="Y46" s="20">
        <v>2024.06</v>
      </c>
      <c r="Z46" s="16"/>
      <c r="AA46" s="52">
        <v>2024.06</v>
      </c>
      <c r="AB46" s="28" t="s">
        <v>152</v>
      </c>
      <c r="AC46" s="28" t="s">
        <v>186</v>
      </c>
      <c r="AD46" s="57" t="s">
        <v>187</v>
      </c>
      <c r="AE46" s="28"/>
    </row>
    <row r="47" ht="51" customHeight="1" spans="1:31">
      <c r="A47" s="18"/>
      <c r="B47" s="20" t="s">
        <v>188</v>
      </c>
      <c r="C47" s="20"/>
      <c r="D47" s="20"/>
      <c r="E47" s="20"/>
      <c r="F47" s="28"/>
      <c r="G47" s="20"/>
      <c r="H47" s="28"/>
      <c r="I47" s="35">
        <f>I48+I49+I50+I51</f>
        <v>21.75</v>
      </c>
      <c r="J47" s="35">
        <f>J48+J49+J50+J51</f>
        <v>4.3</v>
      </c>
      <c r="K47" s="35">
        <v>0.6</v>
      </c>
      <c r="L47" s="35"/>
      <c r="M47" s="35"/>
      <c r="N47" s="35"/>
      <c r="O47" s="35"/>
      <c r="P47" s="35"/>
      <c r="Q47" s="35">
        <v>0.6</v>
      </c>
      <c r="R47" s="35">
        <v>3.9</v>
      </c>
      <c r="S47" s="35"/>
      <c r="T47" s="35"/>
      <c r="U47" s="35"/>
      <c r="V47" s="35"/>
      <c r="W47" s="35">
        <v>0.8</v>
      </c>
      <c r="X47" s="35">
        <v>3.1</v>
      </c>
      <c r="Y47" s="35"/>
      <c r="Z47" s="35"/>
      <c r="AA47" s="35"/>
      <c r="AB47" s="28"/>
      <c r="AC47" s="28"/>
      <c r="AD47" s="53"/>
      <c r="AE47" s="28"/>
    </row>
    <row r="48" s="8" customFormat="1" ht="143" customHeight="1" spans="1:31">
      <c r="A48" s="28">
        <v>28</v>
      </c>
      <c r="B48" s="20" t="s">
        <v>189</v>
      </c>
      <c r="C48" s="20" t="s">
        <v>190</v>
      </c>
      <c r="D48" s="20" t="s">
        <v>55</v>
      </c>
      <c r="E48" s="20" t="s">
        <v>191</v>
      </c>
      <c r="F48" s="28" t="s">
        <v>146</v>
      </c>
      <c r="G48" s="20" t="s">
        <v>57</v>
      </c>
      <c r="H48" s="28" t="s">
        <v>192</v>
      </c>
      <c r="I48" s="40">
        <v>12</v>
      </c>
      <c r="J48" s="35">
        <v>2</v>
      </c>
      <c r="K48" s="35">
        <v>0.4</v>
      </c>
      <c r="L48" s="35"/>
      <c r="M48" s="35"/>
      <c r="N48" s="35"/>
      <c r="O48" s="35"/>
      <c r="P48" s="35"/>
      <c r="Q48" s="35">
        <v>0.4</v>
      </c>
      <c r="R48" s="35">
        <v>1.6</v>
      </c>
      <c r="S48" s="35"/>
      <c r="T48" s="35"/>
      <c r="U48" s="35"/>
      <c r="V48" s="35"/>
      <c r="W48" s="35"/>
      <c r="X48" s="35">
        <v>1.6</v>
      </c>
      <c r="Y48" s="20">
        <v>2024.04</v>
      </c>
      <c r="Z48" s="16"/>
      <c r="AA48" s="52">
        <v>2024.01</v>
      </c>
      <c r="AB48" s="28" t="s">
        <v>152</v>
      </c>
      <c r="AC48" s="28" t="s">
        <v>193</v>
      </c>
      <c r="AD48" s="28" t="s">
        <v>194</v>
      </c>
      <c r="AE48" s="28"/>
    </row>
    <row r="49" s="8" customFormat="1" ht="173" customHeight="1" spans="1:31">
      <c r="A49" s="28">
        <v>29</v>
      </c>
      <c r="B49" s="20" t="s">
        <v>195</v>
      </c>
      <c r="C49" s="20" t="s">
        <v>196</v>
      </c>
      <c r="D49" s="20" t="s">
        <v>55</v>
      </c>
      <c r="E49" s="20" t="s">
        <v>197</v>
      </c>
      <c r="F49" s="28" t="s">
        <v>146</v>
      </c>
      <c r="G49" s="20" t="s">
        <v>57</v>
      </c>
      <c r="H49" s="28" t="s">
        <v>147</v>
      </c>
      <c r="I49" s="35">
        <v>2</v>
      </c>
      <c r="J49" s="35">
        <v>0.5</v>
      </c>
      <c r="K49" s="35">
        <v>0</v>
      </c>
      <c r="L49" s="35"/>
      <c r="M49" s="35"/>
      <c r="N49" s="35"/>
      <c r="O49" s="35"/>
      <c r="P49" s="35"/>
      <c r="Q49" s="35">
        <v>0</v>
      </c>
      <c r="R49" s="35">
        <v>0.5</v>
      </c>
      <c r="S49" s="35"/>
      <c r="T49" s="35"/>
      <c r="U49" s="35"/>
      <c r="V49" s="35"/>
      <c r="W49" s="35"/>
      <c r="X49" s="35">
        <v>0.5</v>
      </c>
      <c r="Y49" s="20">
        <v>2024.06</v>
      </c>
      <c r="Z49" s="16"/>
      <c r="AA49" s="52">
        <v>2024.06</v>
      </c>
      <c r="AB49" s="28" t="s">
        <v>152</v>
      </c>
      <c r="AC49" s="28" t="s">
        <v>198</v>
      </c>
      <c r="AD49" s="58" t="s">
        <v>199</v>
      </c>
      <c r="AE49" s="28"/>
    </row>
    <row r="50" ht="141" customHeight="1" spans="1:31">
      <c r="A50" s="18">
        <v>30</v>
      </c>
      <c r="B50" s="20" t="s">
        <v>200</v>
      </c>
      <c r="C50" s="20" t="s">
        <v>201</v>
      </c>
      <c r="D50" s="20" t="s">
        <v>55</v>
      </c>
      <c r="E50" s="20" t="s">
        <v>202</v>
      </c>
      <c r="F50" s="28" t="s">
        <v>146</v>
      </c>
      <c r="G50" s="20" t="s">
        <v>57</v>
      </c>
      <c r="H50" s="28" t="s">
        <v>147</v>
      </c>
      <c r="I50" s="35">
        <v>1.05</v>
      </c>
      <c r="J50" s="35">
        <v>0.8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43"/>
      <c r="Y50" s="20">
        <v>2024.04</v>
      </c>
      <c r="Z50" s="16"/>
      <c r="AA50" s="52" t="s">
        <v>39</v>
      </c>
      <c r="AB50" s="28"/>
      <c r="AC50" s="28" t="s">
        <v>203</v>
      </c>
      <c r="AD50" s="53" t="s">
        <v>204</v>
      </c>
      <c r="AE50" s="28"/>
    </row>
    <row r="51" ht="173" customHeight="1" spans="1:31">
      <c r="A51" s="18">
        <v>31</v>
      </c>
      <c r="B51" s="20" t="s">
        <v>205</v>
      </c>
      <c r="C51" s="20" t="s">
        <v>206</v>
      </c>
      <c r="D51" s="20" t="s">
        <v>55</v>
      </c>
      <c r="E51" s="20" t="s">
        <v>207</v>
      </c>
      <c r="F51" s="28" t="s">
        <v>146</v>
      </c>
      <c r="G51" s="20" t="s">
        <v>57</v>
      </c>
      <c r="H51" s="28" t="s">
        <v>168</v>
      </c>
      <c r="I51" s="35">
        <v>6.7</v>
      </c>
      <c r="J51" s="35">
        <v>1</v>
      </c>
      <c r="K51" s="35">
        <v>0.2</v>
      </c>
      <c r="L51" s="35"/>
      <c r="M51" s="35"/>
      <c r="N51" s="35"/>
      <c r="O51" s="35"/>
      <c r="P51" s="35"/>
      <c r="Q51" s="35">
        <v>0.2</v>
      </c>
      <c r="R51" s="35">
        <v>0.8</v>
      </c>
      <c r="S51" s="35"/>
      <c r="T51" s="35"/>
      <c r="U51" s="35"/>
      <c r="V51" s="35"/>
      <c r="W51" s="35"/>
      <c r="X51" s="35">
        <v>0.8</v>
      </c>
      <c r="Y51" s="20">
        <v>2024.06</v>
      </c>
      <c r="Z51" s="16"/>
      <c r="AA51" s="52">
        <v>2024.06</v>
      </c>
      <c r="AB51" s="28" t="s">
        <v>152</v>
      </c>
      <c r="AC51" s="28" t="s">
        <v>208</v>
      </c>
      <c r="AD51" s="28" t="s">
        <v>209</v>
      </c>
      <c r="AE51" s="28"/>
    </row>
    <row r="52" ht="36" customHeight="1" spans="1:31">
      <c r="A52" s="18"/>
      <c r="B52" s="20" t="s">
        <v>210</v>
      </c>
      <c r="C52" s="20"/>
      <c r="D52" s="20"/>
      <c r="E52" s="20"/>
      <c r="F52" s="28"/>
      <c r="G52" s="20"/>
      <c r="H52" s="28"/>
      <c r="I52" s="35">
        <f>I53+I54</f>
        <v>1.83</v>
      </c>
      <c r="J52" s="35">
        <f>J53+J54</f>
        <v>1.1</v>
      </c>
      <c r="K52" s="35">
        <v>0</v>
      </c>
      <c r="L52" s="35"/>
      <c r="M52" s="35"/>
      <c r="N52" s="35"/>
      <c r="O52" s="35"/>
      <c r="P52" s="35"/>
      <c r="Q52" s="35"/>
      <c r="R52" s="35">
        <v>1.1</v>
      </c>
      <c r="S52" s="35"/>
      <c r="T52" s="35"/>
      <c r="U52" s="35"/>
      <c r="V52" s="35"/>
      <c r="W52" s="35"/>
      <c r="X52" s="35">
        <v>1.1</v>
      </c>
      <c r="Y52" s="20"/>
      <c r="Z52" s="16"/>
      <c r="AA52" s="52"/>
      <c r="AB52" s="28"/>
      <c r="AC52" s="28"/>
      <c r="AD52" s="28"/>
      <c r="AE52" s="28"/>
    </row>
    <row r="53" ht="136" customHeight="1" spans="1:31">
      <c r="A53" s="18">
        <v>32</v>
      </c>
      <c r="B53" s="20" t="s">
        <v>211</v>
      </c>
      <c r="C53" s="20" t="s">
        <v>212</v>
      </c>
      <c r="D53" s="20" t="s">
        <v>87</v>
      </c>
      <c r="E53" s="20" t="s">
        <v>213</v>
      </c>
      <c r="F53" s="28" t="s">
        <v>146</v>
      </c>
      <c r="G53" s="20" t="s">
        <v>57</v>
      </c>
      <c r="H53" s="28" t="s">
        <v>147</v>
      </c>
      <c r="I53" s="35">
        <v>1.33</v>
      </c>
      <c r="J53" s="35">
        <v>0.8</v>
      </c>
      <c r="K53" s="35">
        <v>0</v>
      </c>
      <c r="L53" s="35"/>
      <c r="M53" s="35"/>
      <c r="N53" s="35"/>
      <c r="O53" s="35"/>
      <c r="P53" s="35"/>
      <c r="Q53" s="35"/>
      <c r="R53" s="35">
        <v>0.8</v>
      </c>
      <c r="S53" s="35"/>
      <c r="T53" s="35"/>
      <c r="U53" s="35"/>
      <c r="V53" s="35"/>
      <c r="W53" s="35"/>
      <c r="X53" s="20">
        <v>0.8</v>
      </c>
      <c r="Y53" s="20">
        <v>2024.04</v>
      </c>
      <c r="Z53" s="16"/>
      <c r="AA53" s="52">
        <v>2024.04</v>
      </c>
      <c r="AB53" s="28" t="s">
        <v>152</v>
      </c>
      <c r="AC53" s="28" t="s">
        <v>214</v>
      </c>
      <c r="AD53" s="53" t="s">
        <v>215</v>
      </c>
      <c r="AE53" s="28"/>
    </row>
    <row r="54" s="8" customFormat="1" ht="141" customHeight="1" spans="1:31">
      <c r="A54" s="28">
        <v>33</v>
      </c>
      <c r="B54" s="20" t="s">
        <v>216</v>
      </c>
      <c r="C54" s="20" t="s">
        <v>217</v>
      </c>
      <c r="D54" s="20" t="s">
        <v>87</v>
      </c>
      <c r="E54" s="20" t="s">
        <v>218</v>
      </c>
      <c r="F54" s="28" t="s">
        <v>146</v>
      </c>
      <c r="G54" s="20" t="s">
        <v>57</v>
      </c>
      <c r="H54" s="28">
        <v>2024</v>
      </c>
      <c r="I54" s="35">
        <v>0.5</v>
      </c>
      <c r="J54" s="35">
        <v>0.3</v>
      </c>
      <c r="K54" s="35">
        <v>0</v>
      </c>
      <c r="L54" s="35"/>
      <c r="M54" s="35"/>
      <c r="N54" s="35"/>
      <c r="O54" s="35"/>
      <c r="P54" s="35"/>
      <c r="Q54" s="35"/>
      <c r="R54" s="35">
        <v>0.3</v>
      </c>
      <c r="S54" s="35"/>
      <c r="T54" s="35"/>
      <c r="U54" s="35"/>
      <c r="V54" s="35"/>
      <c r="W54" s="35"/>
      <c r="X54" s="20">
        <v>0.3</v>
      </c>
      <c r="Y54" s="20">
        <v>2024.04</v>
      </c>
      <c r="Z54" s="16"/>
      <c r="AA54" s="52">
        <v>2024.04</v>
      </c>
      <c r="AB54" s="28" t="s">
        <v>152</v>
      </c>
      <c r="AC54" s="28" t="s">
        <v>219</v>
      </c>
      <c r="AD54" s="57" t="s">
        <v>220</v>
      </c>
      <c r="AE54" s="28"/>
    </row>
    <row r="55" ht="36" customHeight="1" spans="1:31">
      <c r="A55" s="18"/>
      <c r="B55" s="20" t="s">
        <v>221</v>
      </c>
      <c r="C55" s="20"/>
      <c r="D55" s="20"/>
      <c r="E55" s="20"/>
      <c r="F55" s="28"/>
      <c r="G55" s="20"/>
      <c r="H55" s="28"/>
      <c r="I55" s="35">
        <f>I56</f>
        <v>1</v>
      </c>
      <c r="J55" s="35">
        <f>J56</f>
        <v>0.2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20"/>
      <c r="Z55" s="16"/>
      <c r="AA55" s="52"/>
      <c r="AB55" s="28"/>
      <c r="AC55" s="28"/>
      <c r="AD55" s="28"/>
      <c r="AE55" s="28"/>
    </row>
    <row r="56" ht="136" customHeight="1" spans="1:31">
      <c r="A56" s="18">
        <v>34</v>
      </c>
      <c r="B56" s="20" t="s">
        <v>222</v>
      </c>
      <c r="C56" s="20" t="s">
        <v>223</v>
      </c>
      <c r="D56" s="20" t="s">
        <v>119</v>
      </c>
      <c r="E56" s="20" t="s">
        <v>224</v>
      </c>
      <c r="F56" s="28" t="s">
        <v>146</v>
      </c>
      <c r="G56" s="20" t="s">
        <v>57</v>
      </c>
      <c r="H56" s="28" t="s">
        <v>147</v>
      </c>
      <c r="I56" s="35">
        <v>1</v>
      </c>
      <c r="J56" s="35">
        <v>0.2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20"/>
      <c r="Y56" s="20">
        <v>2024.04</v>
      </c>
      <c r="Z56" s="16"/>
      <c r="AA56" s="52" t="s">
        <v>39</v>
      </c>
      <c r="AB56" s="28"/>
      <c r="AC56" s="28" t="s">
        <v>208</v>
      </c>
      <c r="AD56" s="53" t="s">
        <v>204</v>
      </c>
      <c r="AE56" s="28"/>
    </row>
  </sheetData>
  <autoFilter ref="A4:AE56">
    <extLst/>
  </autoFilter>
  <mergeCells count="21">
    <mergeCell ref="A1:AE1"/>
    <mergeCell ref="K3:Q3"/>
    <mergeCell ref="R3:X3"/>
    <mergeCell ref="A5:E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Y3:Y4"/>
    <mergeCell ref="Z3:Z4"/>
    <mergeCell ref="AA3:AA4"/>
    <mergeCell ref="AB3:AB4"/>
    <mergeCell ref="AC3:AC4"/>
    <mergeCell ref="AD3:AD4"/>
    <mergeCell ref="AE3:AE4"/>
  </mergeCells>
  <conditionalFormatting sqref="B25">
    <cfRule type="duplicateValues" dxfId="0" priority="2"/>
  </conditionalFormatting>
  <conditionalFormatting sqref="B37:B38">
    <cfRule type="duplicateValues" dxfId="0" priority="1"/>
  </conditionalFormatting>
  <pageMargins left="0.503472222222222" right="0.503472222222222" top="0.554861111111111" bottom="0.554861111111111" header="0.298611111111111" footer="0.298611111111111"/>
  <pageSetup paperSize="9" scale="54" fitToHeight="0" orientation="landscape" horizontalDpi="600"/>
  <headerFooter>
    <oddFooter>&amp;C&amp;16第 &amp;P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:customData xmlns="http://www.wps.cn/officeDocument/2013/wpsCustomData" xmlns:s="http://www.wps.cn/officeDocument/2013/wpsCustomData">
  <extobjs>
    <extobj name="E657119C-6982-421D-8BA7-E74DEB70A7DB-1">
      <extobjdata type="E657119C-6982-421D-8BA7-E74DEB70A7DB" data="/C:\Users\ADMINI~1\AppData\Local\Temp\ksohtml\clip_image9617.png"/>
    </extobj>
    <extobj name="E657119C-6982-421D-8BA7-E74DEB70A7DB-2">
      <extobjdata type="E657119C-6982-421D-8BA7-E74DEB70A7DB" data="/C:\Users\ADMINI~1\AppData\Local\Temp\ksohtml\clip_image9617.png"/>
    </extobj>
  </extobjs>
</s:customData>
</file>

<file path=customXml/itemProps1.xml><?xml version="1.0" encoding="utf-8"?>
<ds:datastoreItem xmlns:ds="http://schemas.openxmlformats.org/officeDocument/2006/customXml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2024-03-12T01:53:09Z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2052-12.1.0.16388</vt:lpwstr>
  </property>
</Properties>
</file>